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40" windowHeight="9528" activeTab="0"/>
  </bookViews>
  <sheets>
    <sheet name="Australi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<sst xmlns="http://schemas.openxmlformats.org/spreadsheetml/2006/main" count="17" uniqueCount="16">
  <si>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Net Overseas Migration (NOM)</t>
  </si>
  <si>
    <t>Population</t>
  </si>
  <si>
    <t>Births</t>
  </si>
  <si>
    <t>Deaths</t>
  </si>
  <si>
    <t>Natural Increase</t>
  </si>
  <si>
    <t>Birth Rate</t>
  </si>
  <si>
    <t>Death Rate</t>
  </si>
  <si>
    <t>Rate of Natural Increase</t>
  </si>
  <si>
    <t>Fertility Rate</t>
  </si>
  <si>
    <t>Official NOM</t>
  </si>
  <si>
    <t>Actual NOM</t>
  </si>
  <si>
    <t>Year</t>
  </si>
  <si>
    <t>% of Pop'n</t>
  </si>
  <si>
    <t>Actual NOM - Rolling Ten Years</t>
  </si>
  <si>
    <t>Source: en.wikipedia.org/wiki/Demographics_of_Australia</t>
  </si>
  <si>
    <t>Australia - Population and Demographic Data - 1900 to 2022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</si>
</sst>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\-??_);_(@_)"/>
    <numFmt numFmtId="174" formatCode="_(* #,##0.00_);_(* \(#,##0.00\);_(* \-??_);_(@_)"/>
    <numFmt numFmtId="175" formatCode="_(* #,##0_);_(* \(#,##0\);_(* \-??_);_(@_)"/>
    <numFmt numFmtId="176" formatCode="0.0"/>
    <numFmt numFmtId="177" formatCode="#,##0.0"/>
    <numFmt numFmtId="178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21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70" fontId="0" fillId="0" borderId="2" xfId="17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/>
    </xf>
    <xf numFmtId="3" fontId="0" fillId="0" borderId="3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176" fontId="0" fillId="0" borderId="3" xfId="0" applyNumberFormat="1" applyBorder="1" applyAlignment="1">
      <alignment horizontal="right" wrapText="1"/>
    </xf>
    <xf numFmtId="176" fontId="0" fillId="0" borderId="4" xfId="0" applyNumberForma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172" fontId="0" fillId="0" borderId="3" xfId="21" applyNumberFormat="1" applyFont="1" applyFill="1" applyBorder="1" applyAlignment="1" applyProtection="1">
      <alignment horizontal="right"/>
      <protection/>
    </xf>
    <xf numFmtId="172" fontId="0" fillId="0" borderId="4" xfId="21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172" fontId="0" fillId="0" borderId="4" xfId="21" applyNumberFormat="1" applyBorder="1" applyAlignment="1">
      <alignment horizontal="right"/>
    </xf>
    <xf numFmtId="3" fontId="0" fillId="0" borderId="6" xfId="0" applyNumberFormat="1" applyBorder="1" applyAlignment="1">
      <alignment horizontal="right" wrapText="1"/>
    </xf>
    <xf numFmtId="176" fontId="0" fillId="0" borderId="6" xfId="0" applyNumberFormat="1" applyBorder="1" applyAlignment="1">
      <alignment horizontal="right" wrapText="1"/>
    </xf>
    <xf numFmtId="2" fontId="0" fillId="0" borderId="6" xfId="0" applyNumberFormat="1" applyFont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0" fillId="0" borderId="0" xfId="0" applyNumberFormat="1" applyBorder="1" applyAlignment="1">
      <alignment horizontal="right" wrapText="1"/>
    </xf>
    <xf numFmtId="176" fontId="0" fillId="0" borderId="0" xfId="0" applyNumberForma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170" fontId="0" fillId="0" borderId="1" xfId="17" applyBorder="1" applyAlignment="1">
      <alignment horizontal="righ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Demography_of_Australia#cite_note-80" TargetMode="External" /><Relationship Id="rId2" Type="http://schemas.openxmlformats.org/officeDocument/2006/relationships/hyperlink" Target="https://en.wikipedia.org/wiki/Demography_of_Australia#cite_note-81" TargetMode="External" /><Relationship Id="rId3" Type="http://schemas.openxmlformats.org/officeDocument/2006/relationships/hyperlink" Target="https://en.wikipedia.org/wiki/Demography_of_Australia#cite_note-82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35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0.140625" style="0" customWidth="1"/>
    <col min="4" max="10" width="8.421875" style="0" customWidth="1"/>
    <col min="11" max="12" width="11.57421875" style="0" customWidth="1"/>
    <col min="13" max="13" width="8.140625" style="0" customWidth="1"/>
    <col min="14" max="14" width="11.57421875" style="0" customWidth="1"/>
    <col min="15" max="15" width="8.140625" style="0" customWidth="1"/>
  </cols>
  <sheetData>
    <row r="2" ht="12.75">
      <c r="B2" s="1" t="s">
        <v>15</v>
      </c>
    </row>
    <row r="4" ht="12.75">
      <c r="B4" t="s">
        <v>14</v>
      </c>
    </row>
    <row r="6" spans="11:15" ht="12.75">
      <c r="K6" s="35" t="s">
        <v>0</v>
      </c>
      <c r="L6" s="36"/>
      <c r="M6" s="36"/>
      <c r="N6" s="36"/>
      <c r="O6" s="37"/>
    </row>
    <row r="7" spans="2:15" ht="39" customHeight="1">
      <c r="B7" s="4" t="s">
        <v>11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34" t="s">
        <v>10</v>
      </c>
      <c r="M7" s="6" t="s">
        <v>12</v>
      </c>
      <c r="N7" s="5" t="s">
        <v>13</v>
      </c>
      <c r="O7" s="7" t="s">
        <v>12</v>
      </c>
    </row>
    <row r="8" spans="2:15" ht="12.75">
      <c r="B8" s="8">
        <v>1900</v>
      </c>
      <c r="C8" s="11">
        <v>3715000</v>
      </c>
      <c r="D8" s="23">
        <v>102221</v>
      </c>
      <c r="E8" s="11">
        <v>44060</v>
      </c>
      <c r="F8" s="23">
        <v>58161</v>
      </c>
      <c r="G8" s="13">
        <v>27.3</v>
      </c>
      <c r="H8" s="24">
        <v>11.8</v>
      </c>
      <c r="I8" s="13">
        <v>15.5</v>
      </c>
      <c r="J8" s="25">
        <v>3.66</v>
      </c>
      <c r="K8" s="15"/>
      <c r="L8" s="26">
        <f aca="true" t="shared" si="0" ref="L8:L39">C9-F8-C8</f>
        <v>-8161</v>
      </c>
      <c r="M8" s="17">
        <f aca="true" t="shared" si="1" ref="M8:M39">L8/C8</f>
        <v>-0.002196769851951548</v>
      </c>
      <c r="N8" s="26"/>
      <c r="O8" s="20"/>
    </row>
    <row r="9" spans="2:15" ht="12.75">
      <c r="B9" s="9">
        <v>1901</v>
      </c>
      <c r="C9" s="12">
        <v>3765000</v>
      </c>
      <c r="D9" s="27">
        <v>102945</v>
      </c>
      <c r="E9" s="12">
        <v>46330</v>
      </c>
      <c r="F9" s="27">
        <v>56615</v>
      </c>
      <c r="G9" s="14">
        <v>27.1</v>
      </c>
      <c r="H9" s="28">
        <v>12.2</v>
      </c>
      <c r="I9" s="14">
        <v>14.9</v>
      </c>
      <c r="J9" s="29">
        <v>3.64</v>
      </c>
      <c r="K9" s="16"/>
      <c r="L9" s="30">
        <f t="shared" si="0"/>
        <v>2385</v>
      </c>
      <c r="M9" s="18">
        <f t="shared" si="1"/>
        <v>0.0006334661354581673</v>
      </c>
      <c r="N9" s="30"/>
      <c r="O9" s="21"/>
    </row>
    <row r="10" spans="2:15" ht="12.75">
      <c r="B10" s="9">
        <v>1902</v>
      </c>
      <c r="C10" s="12">
        <v>3824000</v>
      </c>
      <c r="D10" s="27">
        <v>102776</v>
      </c>
      <c r="E10" s="12">
        <v>48078</v>
      </c>
      <c r="F10" s="27">
        <v>54698</v>
      </c>
      <c r="G10" s="14">
        <v>26.7</v>
      </c>
      <c r="H10" s="28">
        <v>12.5</v>
      </c>
      <c r="I10" s="14">
        <v>14.2</v>
      </c>
      <c r="J10" s="29">
        <v>3.39</v>
      </c>
      <c r="K10" s="16"/>
      <c r="L10" s="30">
        <f t="shared" si="0"/>
        <v>-3698</v>
      </c>
      <c r="M10" s="18">
        <f t="shared" si="1"/>
        <v>-0.0009670502092050209</v>
      </c>
      <c r="N10" s="30"/>
      <c r="O10" s="21"/>
    </row>
    <row r="11" spans="2:15" ht="12.75">
      <c r="B11" s="9">
        <v>1903</v>
      </c>
      <c r="C11" s="12">
        <v>3875000</v>
      </c>
      <c r="D11" s="27">
        <v>98443</v>
      </c>
      <c r="E11" s="12">
        <v>47293</v>
      </c>
      <c r="F11" s="27">
        <v>51150</v>
      </c>
      <c r="G11" s="14">
        <v>25.3</v>
      </c>
      <c r="H11" s="28">
        <v>12.1</v>
      </c>
      <c r="I11" s="14">
        <v>13.2</v>
      </c>
      <c r="J11" s="29">
        <v>3.58</v>
      </c>
      <c r="K11" s="16"/>
      <c r="L11" s="30">
        <f t="shared" si="0"/>
        <v>-10150</v>
      </c>
      <c r="M11" s="18">
        <f t="shared" si="1"/>
        <v>-0.0026193548387096776</v>
      </c>
      <c r="N11" s="30"/>
      <c r="O11" s="21"/>
    </row>
    <row r="12" spans="2:15" ht="12.75">
      <c r="B12" s="9">
        <v>1904</v>
      </c>
      <c r="C12" s="12">
        <v>3916000</v>
      </c>
      <c r="D12" s="27">
        <v>104113</v>
      </c>
      <c r="E12" s="12">
        <v>43572</v>
      </c>
      <c r="F12" s="27">
        <v>60541</v>
      </c>
      <c r="G12" s="14">
        <v>26.4</v>
      </c>
      <c r="H12" s="28">
        <v>11</v>
      </c>
      <c r="I12" s="14">
        <v>15.4</v>
      </c>
      <c r="J12" s="29">
        <v>3.54</v>
      </c>
      <c r="K12" s="16"/>
      <c r="L12" s="30">
        <f t="shared" si="0"/>
        <v>-2541</v>
      </c>
      <c r="M12" s="18">
        <f t="shared" si="1"/>
        <v>-0.000648876404494382</v>
      </c>
      <c r="N12" s="30"/>
      <c r="O12" s="21"/>
    </row>
    <row r="13" spans="2:15" ht="12.75">
      <c r="B13" s="9">
        <v>1905</v>
      </c>
      <c r="C13" s="12">
        <v>3974000</v>
      </c>
      <c r="D13" s="27">
        <v>104941</v>
      </c>
      <c r="E13" s="12">
        <v>43514</v>
      </c>
      <c r="F13" s="27">
        <v>61427</v>
      </c>
      <c r="G13" s="14">
        <v>26.2</v>
      </c>
      <c r="H13" s="28">
        <v>10.9</v>
      </c>
      <c r="I13" s="14">
        <v>15.3</v>
      </c>
      <c r="J13" s="29">
        <v>3.51</v>
      </c>
      <c r="K13" s="16"/>
      <c r="L13" s="30">
        <f t="shared" si="0"/>
        <v>-3427</v>
      </c>
      <c r="M13" s="18">
        <f t="shared" si="1"/>
        <v>-0.0008623553095118268</v>
      </c>
      <c r="N13" s="30"/>
      <c r="O13" s="22"/>
    </row>
    <row r="14" spans="2:15" ht="12.75">
      <c r="B14" s="9">
        <v>1906</v>
      </c>
      <c r="C14" s="12">
        <v>4032000</v>
      </c>
      <c r="D14" s="27">
        <v>107890</v>
      </c>
      <c r="E14" s="12">
        <v>44333</v>
      </c>
      <c r="F14" s="27">
        <v>63557</v>
      </c>
      <c r="G14" s="14">
        <v>26.6</v>
      </c>
      <c r="H14" s="28">
        <v>10.9</v>
      </c>
      <c r="I14" s="14">
        <v>15.7</v>
      </c>
      <c r="J14" s="29">
        <v>3.35</v>
      </c>
      <c r="K14" s="16"/>
      <c r="L14" s="30">
        <f t="shared" si="0"/>
        <v>-4557</v>
      </c>
      <c r="M14" s="18">
        <f t="shared" si="1"/>
        <v>-0.0011302083333333333</v>
      </c>
      <c r="N14" s="30"/>
      <c r="O14" s="22"/>
    </row>
    <row r="15" spans="2:15" ht="12.75">
      <c r="B15" s="9">
        <v>1907</v>
      </c>
      <c r="C15" s="12">
        <v>4091000</v>
      </c>
      <c r="D15" s="27">
        <v>110347</v>
      </c>
      <c r="E15" s="12">
        <v>45305</v>
      </c>
      <c r="F15" s="27">
        <v>55042</v>
      </c>
      <c r="G15" s="14">
        <v>26.7</v>
      </c>
      <c r="H15" s="28">
        <v>11</v>
      </c>
      <c r="I15" s="14">
        <v>15.7</v>
      </c>
      <c r="J15" s="29">
        <v>3.35</v>
      </c>
      <c r="K15" s="16"/>
      <c r="L15" s="30">
        <f t="shared" si="0"/>
        <v>14958</v>
      </c>
      <c r="M15" s="18">
        <f t="shared" si="1"/>
        <v>0.0036563187484722564</v>
      </c>
      <c r="N15" s="30"/>
      <c r="O15" s="22"/>
    </row>
    <row r="16" spans="2:15" ht="12.75">
      <c r="B16" s="9">
        <v>1908</v>
      </c>
      <c r="C16" s="12">
        <v>4161000</v>
      </c>
      <c r="D16" s="27">
        <v>111545</v>
      </c>
      <c r="E16" s="12">
        <v>46426</v>
      </c>
      <c r="F16" s="27">
        <v>55119</v>
      </c>
      <c r="G16" s="14">
        <v>26.6</v>
      </c>
      <c r="H16" s="28">
        <v>11.1</v>
      </c>
      <c r="I16" s="14">
        <v>15.5</v>
      </c>
      <c r="J16" s="29">
        <v>3.35</v>
      </c>
      <c r="K16" s="16"/>
      <c r="L16" s="30">
        <f t="shared" si="0"/>
        <v>15881</v>
      </c>
      <c r="M16" s="18">
        <f t="shared" si="1"/>
        <v>0.0038166306176399905</v>
      </c>
      <c r="N16" s="30"/>
      <c r="O16" s="22"/>
    </row>
    <row r="17" spans="2:15" ht="12.75">
      <c r="B17" s="9">
        <v>1909</v>
      </c>
      <c r="C17" s="12">
        <v>4232000</v>
      </c>
      <c r="D17" s="27">
        <v>114071</v>
      </c>
      <c r="E17" s="12">
        <v>44172</v>
      </c>
      <c r="F17" s="27">
        <v>59899</v>
      </c>
      <c r="G17" s="14">
        <v>26.7</v>
      </c>
      <c r="H17" s="28">
        <v>10.3</v>
      </c>
      <c r="I17" s="14">
        <v>16.4</v>
      </c>
      <c r="J17" s="29">
        <v>3.35</v>
      </c>
      <c r="K17" s="16"/>
      <c r="L17" s="30">
        <f t="shared" si="0"/>
        <v>31101</v>
      </c>
      <c r="M17" s="18">
        <f t="shared" si="1"/>
        <v>0.007349007561436673</v>
      </c>
      <c r="N17" s="30">
        <f aca="true" t="shared" si="2" ref="N17:N46">SUM(L8:L17)</f>
        <v>31791</v>
      </c>
      <c r="O17" s="22">
        <f aca="true" t="shared" si="3" ref="O17:O48">N17/C8</f>
        <v>0.008557469717362046</v>
      </c>
    </row>
    <row r="18" spans="2:15" ht="12.75">
      <c r="B18" s="9">
        <v>1910</v>
      </c>
      <c r="C18" s="12">
        <v>4323000</v>
      </c>
      <c r="D18" s="27">
        <v>116801</v>
      </c>
      <c r="E18" s="12">
        <v>45590</v>
      </c>
      <c r="F18" s="27">
        <v>61211</v>
      </c>
      <c r="G18" s="14">
        <v>26.7</v>
      </c>
      <c r="H18" s="28">
        <v>10.4</v>
      </c>
      <c r="I18" s="14">
        <v>16.3</v>
      </c>
      <c r="J18" s="29">
        <v>3.35</v>
      </c>
      <c r="K18" s="16"/>
      <c r="L18" s="30">
        <f t="shared" si="0"/>
        <v>40789</v>
      </c>
      <c r="M18" s="18">
        <f t="shared" si="1"/>
        <v>0.009435345824658803</v>
      </c>
      <c r="N18" s="30">
        <f t="shared" si="2"/>
        <v>80741</v>
      </c>
      <c r="O18" s="22">
        <f t="shared" si="3"/>
        <v>0.02144515272244356</v>
      </c>
    </row>
    <row r="19" spans="2:15" ht="12.75">
      <c r="B19" s="9">
        <v>1911</v>
      </c>
      <c r="C19" s="12">
        <v>4425000</v>
      </c>
      <c r="D19" s="27">
        <v>122193</v>
      </c>
      <c r="E19" s="12">
        <v>47869</v>
      </c>
      <c r="F19" s="27">
        <v>74324</v>
      </c>
      <c r="G19" s="14">
        <v>27.2</v>
      </c>
      <c r="H19" s="28">
        <v>10.6</v>
      </c>
      <c r="I19" s="14">
        <v>16.6</v>
      </c>
      <c r="J19" s="29">
        <v>3.51</v>
      </c>
      <c r="K19" s="16"/>
      <c r="L19" s="30">
        <f t="shared" si="0"/>
        <v>73676</v>
      </c>
      <c r="M19" s="18">
        <f t="shared" si="1"/>
        <v>0.01664994350282486</v>
      </c>
      <c r="N19" s="30">
        <f t="shared" si="2"/>
        <v>152032</v>
      </c>
      <c r="O19" s="22">
        <f t="shared" si="3"/>
        <v>0.03975732217573222</v>
      </c>
    </row>
    <row r="20" spans="2:15" ht="12.75">
      <c r="B20" s="9">
        <v>1912</v>
      </c>
      <c r="C20" s="12">
        <v>4573000</v>
      </c>
      <c r="D20" s="27">
        <v>133088</v>
      </c>
      <c r="E20" s="12">
        <v>52177</v>
      </c>
      <c r="F20" s="27">
        <v>80911</v>
      </c>
      <c r="G20" s="14">
        <v>28.6</v>
      </c>
      <c r="H20" s="28">
        <v>11.2</v>
      </c>
      <c r="I20" s="14">
        <v>17.4</v>
      </c>
      <c r="J20" s="29">
        <v>3.51</v>
      </c>
      <c r="K20" s="16"/>
      <c r="L20" s="30">
        <f t="shared" si="0"/>
        <v>166261</v>
      </c>
      <c r="M20" s="18">
        <f t="shared" si="1"/>
        <v>0.0363570959982506</v>
      </c>
      <c r="N20" s="30">
        <f t="shared" si="2"/>
        <v>321991</v>
      </c>
      <c r="O20" s="22">
        <f t="shared" si="3"/>
        <v>0.08309445161290323</v>
      </c>
    </row>
    <row r="21" spans="2:15" ht="12.75">
      <c r="B21" s="9">
        <v>1913</v>
      </c>
      <c r="C21" s="12">
        <v>4820172</v>
      </c>
      <c r="D21" s="27">
        <v>135714</v>
      </c>
      <c r="E21" s="12">
        <v>51789</v>
      </c>
      <c r="F21" s="27">
        <v>83925</v>
      </c>
      <c r="G21" s="14">
        <v>28.2</v>
      </c>
      <c r="H21" s="28">
        <v>10.7</v>
      </c>
      <c r="I21" s="14">
        <v>17.5</v>
      </c>
      <c r="J21" s="29">
        <v>3.51</v>
      </c>
      <c r="K21" s="16"/>
      <c r="L21" s="30">
        <f t="shared" si="0"/>
        <v>-11097</v>
      </c>
      <c r="M21" s="18">
        <f t="shared" si="1"/>
        <v>-0.002302200004481168</v>
      </c>
      <c r="N21" s="30">
        <f t="shared" si="2"/>
        <v>321044</v>
      </c>
      <c r="O21" s="22">
        <f t="shared" si="3"/>
        <v>0.0819826353421859</v>
      </c>
    </row>
    <row r="22" spans="2:15" ht="12.75">
      <c r="B22" s="9">
        <v>1914</v>
      </c>
      <c r="C22" s="12">
        <v>4893000</v>
      </c>
      <c r="D22" s="27">
        <v>137983</v>
      </c>
      <c r="E22" s="12">
        <v>51720</v>
      </c>
      <c r="F22" s="27">
        <v>86263</v>
      </c>
      <c r="G22" s="14">
        <v>28</v>
      </c>
      <c r="H22" s="28">
        <v>10.5</v>
      </c>
      <c r="I22" s="14">
        <v>17.5</v>
      </c>
      <c r="J22" s="29">
        <v>3.51</v>
      </c>
      <c r="K22" s="16"/>
      <c r="L22" s="30">
        <f t="shared" si="0"/>
        <v>-8263</v>
      </c>
      <c r="M22" s="18">
        <f t="shared" si="1"/>
        <v>-0.0016887390149192725</v>
      </c>
      <c r="N22" s="30">
        <f t="shared" si="2"/>
        <v>315322</v>
      </c>
      <c r="O22" s="22">
        <f t="shared" si="3"/>
        <v>0.07934625062908908</v>
      </c>
    </row>
    <row r="23" spans="2:15" ht="12.75">
      <c r="B23" s="9">
        <v>1915</v>
      </c>
      <c r="C23" s="12">
        <v>4971000</v>
      </c>
      <c r="D23" s="27">
        <v>134871</v>
      </c>
      <c r="E23" s="12">
        <v>52782</v>
      </c>
      <c r="F23" s="27">
        <v>82089</v>
      </c>
      <c r="G23" s="14">
        <v>27.1</v>
      </c>
      <c r="H23" s="28">
        <v>10.6</v>
      </c>
      <c r="I23" s="14">
        <v>16.5</v>
      </c>
      <c r="J23" s="29">
        <v>3.51</v>
      </c>
      <c r="K23" s="16"/>
      <c r="L23" s="30">
        <f t="shared" si="0"/>
        <v>-84089</v>
      </c>
      <c r="M23" s="18">
        <f t="shared" si="1"/>
        <v>-0.01691591229128948</v>
      </c>
      <c r="N23" s="30">
        <f t="shared" si="2"/>
        <v>234660</v>
      </c>
      <c r="O23" s="22">
        <f t="shared" si="3"/>
        <v>0.058199404761904765</v>
      </c>
    </row>
    <row r="24" spans="2:15" ht="12.75">
      <c r="B24" s="9">
        <v>1916</v>
      </c>
      <c r="C24" s="12">
        <v>4969000</v>
      </c>
      <c r="D24" s="27">
        <v>131426</v>
      </c>
      <c r="E24" s="12">
        <v>54197</v>
      </c>
      <c r="F24" s="27">
        <v>77219</v>
      </c>
      <c r="G24" s="14">
        <v>26.6</v>
      </c>
      <c r="H24" s="28">
        <v>11</v>
      </c>
      <c r="I24" s="14">
        <v>15.6</v>
      </c>
      <c r="J24" s="29">
        <v>3.07</v>
      </c>
      <c r="K24" s="16"/>
      <c r="L24" s="30">
        <f t="shared" si="0"/>
        <v>-129219</v>
      </c>
      <c r="M24" s="18">
        <f t="shared" si="1"/>
        <v>-0.026005031193399076</v>
      </c>
      <c r="N24" s="30">
        <f t="shared" si="2"/>
        <v>109998</v>
      </c>
      <c r="O24" s="22">
        <f t="shared" si="3"/>
        <v>0.026887802493277928</v>
      </c>
    </row>
    <row r="25" spans="2:15" ht="12.75">
      <c r="B25" s="9">
        <v>1917</v>
      </c>
      <c r="C25" s="12">
        <v>4917000</v>
      </c>
      <c r="D25" s="27">
        <v>129965</v>
      </c>
      <c r="E25" s="12">
        <v>48029</v>
      </c>
      <c r="F25" s="27">
        <v>81936</v>
      </c>
      <c r="G25" s="14">
        <v>26.3</v>
      </c>
      <c r="H25" s="28">
        <v>9.7</v>
      </c>
      <c r="I25" s="14">
        <v>16.6</v>
      </c>
      <c r="J25" s="29">
        <v>3.35</v>
      </c>
      <c r="K25" s="16"/>
      <c r="L25" s="30">
        <f t="shared" si="0"/>
        <v>-16936</v>
      </c>
      <c r="M25" s="18">
        <f t="shared" si="1"/>
        <v>-0.0034443766524303436</v>
      </c>
      <c r="N25" s="30">
        <f t="shared" si="2"/>
        <v>78104</v>
      </c>
      <c r="O25" s="22">
        <f t="shared" si="3"/>
        <v>0.01877048786349435</v>
      </c>
    </row>
    <row r="26" spans="2:15" ht="12.75">
      <c r="B26" s="9">
        <v>1918</v>
      </c>
      <c r="C26" s="12">
        <v>4982000</v>
      </c>
      <c r="D26" s="27">
        <v>125739</v>
      </c>
      <c r="E26" s="12">
        <v>50249</v>
      </c>
      <c r="F26" s="27">
        <v>75490</v>
      </c>
      <c r="G26" s="14">
        <v>25</v>
      </c>
      <c r="H26" s="28">
        <v>10</v>
      </c>
      <c r="I26" s="14">
        <v>15</v>
      </c>
      <c r="J26" s="29">
        <v>3.07</v>
      </c>
      <c r="K26" s="16"/>
      <c r="L26" s="30">
        <f t="shared" si="0"/>
        <v>22510</v>
      </c>
      <c r="M26" s="18">
        <f t="shared" si="1"/>
        <v>0.004518265756724207</v>
      </c>
      <c r="N26" s="30">
        <f t="shared" si="2"/>
        <v>84733</v>
      </c>
      <c r="O26" s="22">
        <f t="shared" si="3"/>
        <v>0.020021975425330813</v>
      </c>
    </row>
    <row r="27" spans="2:15" ht="12.75">
      <c r="B27" s="9">
        <v>1919</v>
      </c>
      <c r="C27" s="12">
        <v>5080000</v>
      </c>
      <c r="D27" s="27">
        <v>122290</v>
      </c>
      <c r="E27" s="12">
        <v>65930</v>
      </c>
      <c r="F27" s="27">
        <v>56360</v>
      </c>
      <c r="G27" s="14">
        <v>23.6</v>
      </c>
      <c r="H27" s="28">
        <v>12.7</v>
      </c>
      <c r="I27" s="14">
        <v>10.9</v>
      </c>
      <c r="J27" s="29">
        <v>3.07</v>
      </c>
      <c r="K27" s="16"/>
      <c r="L27" s="30">
        <f t="shared" si="0"/>
        <v>166640</v>
      </c>
      <c r="M27" s="18">
        <f t="shared" si="1"/>
        <v>0.032803149606299216</v>
      </c>
      <c r="N27" s="30">
        <f t="shared" si="2"/>
        <v>220272</v>
      </c>
      <c r="O27" s="22">
        <f t="shared" si="3"/>
        <v>0.05095350451075642</v>
      </c>
    </row>
    <row r="28" spans="2:15" ht="12.75">
      <c r="B28" s="9">
        <v>1920</v>
      </c>
      <c r="C28" s="12">
        <v>5303000</v>
      </c>
      <c r="D28" s="27">
        <v>136406</v>
      </c>
      <c r="E28" s="12">
        <v>56289</v>
      </c>
      <c r="F28" s="27">
        <v>80117</v>
      </c>
      <c r="G28" s="14">
        <v>25.5</v>
      </c>
      <c r="H28" s="28">
        <v>10.5</v>
      </c>
      <c r="I28" s="14">
        <v>15.5</v>
      </c>
      <c r="J28" s="29">
        <v>3.07</v>
      </c>
      <c r="K28" s="16"/>
      <c r="L28" s="30">
        <f t="shared" si="0"/>
        <v>27883</v>
      </c>
      <c r="M28" s="18">
        <f t="shared" si="1"/>
        <v>0.005257967188383934</v>
      </c>
      <c r="N28" s="30">
        <f t="shared" si="2"/>
        <v>207366</v>
      </c>
      <c r="O28" s="22">
        <f t="shared" si="3"/>
        <v>0.04686237288135593</v>
      </c>
    </row>
    <row r="29" spans="2:15" ht="12.75">
      <c r="B29" s="9">
        <v>1921</v>
      </c>
      <c r="C29" s="12">
        <v>5411000</v>
      </c>
      <c r="D29" s="27">
        <v>136198</v>
      </c>
      <c r="E29" s="12">
        <v>54076</v>
      </c>
      <c r="F29" s="27">
        <v>82122</v>
      </c>
      <c r="G29" s="14">
        <v>24.9</v>
      </c>
      <c r="H29" s="28">
        <v>9.9</v>
      </c>
      <c r="I29" s="14">
        <v>15</v>
      </c>
      <c r="J29" s="29">
        <v>3.12</v>
      </c>
      <c r="K29" s="16"/>
      <c r="L29" s="30">
        <f t="shared" si="0"/>
        <v>16878</v>
      </c>
      <c r="M29" s="18">
        <f t="shared" si="1"/>
        <v>0.003119201626316762</v>
      </c>
      <c r="N29" s="30">
        <f t="shared" si="2"/>
        <v>150568</v>
      </c>
      <c r="O29" s="22">
        <f t="shared" si="3"/>
        <v>0.03292543188279029</v>
      </c>
    </row>
    <row r="30" spans="2:15" ht="12.75">
      <c r="B30" s="9">
        <v>1922</v>
      </c>
      <c r="C30" s="12">
        <v>5510000</v>
      </c>
      <c r="D30" s="27">
        <v>137496</v>
      </c>
      <c r="E30" s="12">
        <v>51311</v>
      </c>
      <c r="F30" s="27">
        <v>86185</v>
      </c>
      <c r="G30" s="14">
        <v>24.7</v>
      </c>
      <c r="H30" s="28">
        <v>9.2</v>
      </c>
      <c r="I30" s="14">
        <v>15.5</v>
      </c>
      <c r="J30" s="29">
        <v>3.11</v>
      </c>
      <c r="K30" s="16"/>
      <c r="L30" s="30">
        <f t="shared" si="0"/>
        <v>40815</v>
      </c>
      <c r="M30" s="18">
        <f t="shared" si="1"/>
        <v>0.007407441016333938</v>
      </c>
      <c r="N30" s="30">
        <f t="shared" si="2"/>
        <v>25122</v>
      </c>
      <c r="O30" s="22">
        <f t="shared" si="3"/>
        <v>0.005211847212091187</v>
      </c>
    </row>
    <row r="31" spans="2:15" ht="12.75">
      <c r="B31" s="9">
        <v>1923</v>
      </c>
      <c r="C31" s="12">
        <v>5637000</v>
      </c>
      <c r="D31" s="27">
        <v>135222</v>
      </c>
      <c r="E31" s="12">
        <v>56236</v>
      </c>
      <c r="F31" s="27">
        <v>78986</v>
      </c>
      <c r="G31" s="14">
        <v>23.7</v>
      </c>
      <c r="H31" s="28">
        <v>9.9</v>
      </c>
      <c r="I31" s="14">
        <v>13.8</v>
      </c>
      <c r="J31" s="29">
        <v>3.02</v>
      </c>
      <c r="K31" s="16"/>
      <c r="L31" s="30">
        <f t="shared" si="0"/>
        <v>39014</v>
      </c>
      <c r="M31" s="18">
        <f t="shared" si="1"/>
        <v>0.00692105729998226</v>
      </c>
      <c r="N31" s="30">
        <f t="shared" si="2"/>
        <v>75233</v>
      </c>
      <c r="O31" s="22">
        <f t="shared" si="3"/>
        <v>0.01537563866748416</v>
      </c>
    </row>
    <row r="32" spans="2:15" ht="12.75">
      <c r="B32" s="9">
        <v>1924</v>
      </c>
      <c r="C32" s="12">
        <v>5755000</v>
      </c>
      <c r="D32" s="27">
        <v>134927</v>
      </c>
      <c r="E32" s="12">
        <v>54980</v>
      </c>
      <c r="F32" s="27">
        <v>79953</v>
      </c>
      <c r="G32" s="14">
        <v>23.2</v>
      </c>
      <c r="H32" s="28">
        <v>9.4</v>
      </c>
      <c r="I32" s="14">
        <v>13.8</v>
      </c>
      <c r="J32" s="29">
        <v>2.97</v>
      </c>
      <c r="K32" s="16"/>
      <c r="L32" s="30">
        <f t="shared" si="0"/>
        <v>47047</v>
      </c>
      <c r="M32" s="18">
        <f t="shared" si="1"/>
        <v>0.008174978279756733</v>
      </c>
      <c r="N32" s="30">
        <f t="shared" si="2"/>
        <v>130543</v>
      </c>
      <c r="O32" s="22">
        <f t="shared" si="3"/>
        <v>0.026260913297123316</v>
      </c>
    </row>
    <row r="33" spans="2:15" ht="12.75">
      <c r="B33" s="9">
        <v>1925</v>
      </c>
      <c r="C33" s="12">
        <v>5882000</v>
      </c>
      <c r="D33" s="27">
        <v>135792</v>
      </c>
      <c r="E33" s="12">
        <v>54658</v>
      </c>
      <c r="F33" s="27">
        <v>81134</v>
      </c>
      <c r="G33" s="14">
        <v>22.9</v>
      </c>
      <c r="H33" s="28">
        <v>9.2</v>
      </c>
      <c r="I33" s="14">
        <v>13.7</v>
      </c>
      <c r="J33" s="29">
        <v>2.95</v>
      </c>
      <c r="K33" s="16"/>
      <c r="L33" s="30">
        <f t="shared" si="0"/>
        <v>36866</v>
      </c>
      <c r="M33" s="18">
        <f t="shared" si="1"/>
        <v>0.006267596055763346</v>
      </c>
      <c r="N33" s="30">
        <f t="shared" si="2"/>
        <v>251498</v>
      </c>
      <c r="O33" s="22">
        <f t="shared" si="3"/>
        <v>0.05061340309921513</v>
      </c>
    </row>
    <row r="34" spans="2:15" ht="12.75">
      <c r="B34" s="9">
        <v>1926</v>
      </c>
      <c r="C34" s="12">
        <v>6000000</v>
      </c>
      <c r="D34" s="27">
        <v>133162</v>
      </c>
      <c r="E34" s="12">
        <v>56952</v>
      </c>
      <c r="F34" s="27">
        <v>76210</v>
      </c>
      <c r="G34" s="14">
        <v>22</v>
      </c>
      <c r="H34" s="28">
        <v>9.4</v>
      </c>
      <c r="I34" s="14">
        <v>12.6</v>
      </c>
      <c r="J34" s="29">
        <v>2.85</v>
      </c>
      <c r="K34" s="16"/>
      <c r="L34" s="30">
        <f t="shared" si="0"/>
        <v>47790</v>
      </c>
      <c r="M34" s="18">
        <f t="shared" si="1"/>
        <v>0.007965</v>
      </c>
      <c r="N34" s="30">
        <f t="shared" si="2"/>
        <v>428507</v>
      </c>
      <c r="O34" s="22">
        <f t="shared" si="3"/>
        <v>0.08714805775879601</v>
      </c>
    </row>
    <row r="35" spans="2:15" ht="12.75">
      <c r="B35" s="9">
        <v>1927</v>
      </c>
      <c r="C35" s="12">
        <v>6124000</v>
      </c>
      <c r="D35" s="27">
        <v>133698</v>
      </c>
      <c r="E35" s="12">
        <v>58282</v>
      </c>
      <c r="F35" s="27">
        <v>75716</v>
      </c>
      <c r="G35" s="14">
        <v>21.6</v>
      </c>
      <c r="H35" s="28">
        <v>9.4</v>
      </c>
      <c r="I35" s="14">
        <v>12.2</v>
      </c>
      <c r="J35" s="29">
        <v>2.8</v>
      </c>
      <c r="K35" s="16"/>
      <c r="L35" s="30">
        <f t="shared" si="0"/>
        <v>51284</v>
      </c>
      <c r="M35" s="18">
        <f t="shared" si="1"/>
        <v>0.008374265186152842</v>
      </c>
      <c r="N35" s="30">
        <f t="shared" si="2"/>
        <v>496727</v>
      </c>
      <c r="O35" s="22">
        <f t="shared" si="3"/>
        <v>0.09970433560818948</v>
      </c>
    </row>
    <row r="36" spans="2:15" ht="12.75">
      <c r="B36" s="9">
        <v>1928</v>
      </c>
      <c r="C36" s="12">
        <v>6251000</v>
      </c>
      <c r="D36" s="27">
        <v>134078</v>
      </c>
      <c r="E36" s="12">
        <v>59378</v>
      </c>
      <c r="F36" s="27">
        <v>74700</v>
      </c>
      <c r="G36" s="14">
        <v>21.3</v>
      </c>
      <c r="H36" s="28">
        <v>9.4</v>
      </c>
      <c r="I36" s="14">
        <v>11.9</v>
      </c>
      <c r="J36" s="29">
        <v>2.77</v>
      </c>
      <c r="K36" s="16"/>
      <c r="L36" s="30">
        <f t="shared" si="0"/>
        <v>29300</v>
      </c>
      <c r="M36" s="18">
        <f t="shared" si="1"/>
        <v>0.004687250039993601</v>
      </c>
      <c r="N36" s="30">
        <f t="shared" si="2"/>
        <v>503517</v>
      </c>
      <c r="O36" s="22">
        <f t="shared" si="3"/>
        <v>0.09911751968503937</v>
      </c>
    </row>
    <row r="37" spans="2:15" ht="12.75">
      <c r="B37" s="9">
        <v>1929</v>
      </c>
      <c r="C37" s="12">
        <v>6355000</v>
      </c>
      <c r="D37" s="27">
        <v>129480</v>
      </c>
      <c r="E37" s="12">
        <v>60857</v>
      </c>
      <c r="F37" s="27">
        <v>68623</v>
      </c>
      <c r="G37" s="14">
        <v>20.2</v>
      </c>
      <c r="H37" s="28">
        <v>9.5</v>
      </c>
      <c r="I37" s="14">
        <v>10.7</v>
      </c>
      <c r="J37" s="29">
        <v>2.64</v>
      </c>
      <c r="K37" s="16"/>
      <c r="L37" s="30">
        <f t="shared" si="0"/>
        <v>12377</v>
      </c>
      <c r="M37" s="18">
        <f t="shared" si="1"/>
        <v>0.0019476003147128244</v>
      </c>
      <c r="N37" s="30">
        <f t="shared" si="2"/>
        <v>349254</v>
      </c>
      <c r="O37" s="22">
        <f t="shared" si="3"/>
        <v>0.06585970205544031</v>
      </c>
    </row>
    <row r="38" spans="2:15" ht="12.75">
      <c r="B38" s="9">
        <v>1930</v>
      </c>
      <c r="C38" s="12">
        <v>6436000</v>
      </c>
      <c r="D38" s="27">
        <v>128399</v>
      </c>
      <c r="E38" s="12">
        <v>55331</v>
      </c>
      <c r="F38" s="27">
        <v>73068</v>
      </c>
      <c r="G38" s="14">
        <v>19.8</v>
      </c>
      <c r="H38" s="28">
        <v>8.6</v>
      </c>
      <c r="I38" s="14">
        <v>11.2</v>
      </c>
      <c r="J38" s="29">
        <v>2.58</v>
      </c>
      <c r="K38" s="16"/>
      <c r="L38" s="30">
        <f t="shared" si="0"/>
        <v>-9068</v>
      </c>
      <c r="M38" s="18">
        <f t="shared" si="1"/>
        <v>-0.001408949658172778</v>
      </c>
      <c r="N38" s="30">
        <f t="shared" si="2"/>
        <v>312303</v>
      </c>
      <c r="O38" s="22">
        <f t="shared" si="3"/>
        <v>0.057716318610238404</v>
      </c>
    </row>
    <row r="39" spans="2:15" ht="12.75">
      <c r="B39" s="9">
        <v>1931</v>
      </c>
      <c r="C39" s="12">
        <v>6500000</v>
      </c>
      <c r="D39" s="27">
        <v>118509</v>
      </c>
      <c r="E39" s="12">
        <v>56560</v>
      </c>
      <c r="F39" s="27">
        <v>61949</v>
      </c>
      <c r="G39" s="14">
        <v>18.2</v>
      </c>
      <c r="H39" s="28">
        <v>8.7</v>
      </c>
      <c r="I39" s="14">
        <v>9.5</v>
      </c>
      <c r="J39" s="29">
        <v>2.36</v>
      </c>
      <c r="K39" s="16"/>
      <c r="L39" s="30">
        <f t="shared" si="0"/>
        <v>-9949</v>
      </c>
      <c r="M39" s="18">
        <f t="shared" si="1"/>
        <v>-0.0015306153846153846</v>
      </c>
      <c r="N39" s="30">
        <f t="shared" si="2"/>
        <v>285476</v>
      </c>
      <c r="O39" s="22">
        <f t="shared" si="3"/>
        <v>0.051810526315789474</v>
      </c>
    </row>
    <row r="40" spans="2:15" ht="12.75">
      <c r="B40" s="9">
        <v>1932</v>
      </c>
      <c r="C40" s="12">
        <v>6552000</v>
      </c>
      <c r="D40" s="27">
        <v>110933</v>
      </c>
      <c r="E40" s="12">
        <v>56757</v>
      </c>
      <c r="F40" s="27">
        <v>54176</v>
      </c>
      <c r="G40" s="14">
        <v>16.9</v>
      </c>
      <c r="H40" s="28">
        <v>8.6</v>
      </c>
      <c r="I40" s="14">
        <v>8.3</v>
      </c>
      <c r="J40" s="29">
        <v>2.19</v>
      </c>
      <c r="K40" s="16"/>
      <c r="L40" s="30">
        <f aca="true" t="shared" si="4" ref="L40:L71">C41-F40-C40</f>
        <v>-3176</v>
      </c>
      <c r="M40" s="18">
        <f aca="true" t="shared" si="5" ref="M40:M71">L40/C40</f>
        <v>-0.00048473748473748475</v>
      </c>
      <c r="N40" s="30">
        <f t="shared" si="2"/>
        <v>241485</v>
      </c>
      <c r="O40" s="22">
        <f t="shared" si="3"/>
        <v>0.0428392762107504</v>
      </c>
    </row>
    <row r="41" spans="2:15" ht="12.75">
      <c r="B41" s="9">
        <v>1933</v>
      </c>
      <c r="C41" s="12">
        <v>6603000</v>
      </c>
      <c r="D41" s="27">
        <v>111269</v>
      </c>
      <c r="E41" s="12">
        <v>59117</v>
      </c>
      <c r="F41" s="27">
        <v>52152</v>
      </c>
      <c r="G41" s="14">
        <v>16.8</v>
      </c>
      <c r="H41" s="28">
        <v>8.9</v>
      </c>
      <c r="I41" s="14">
        <v>7.9</v>
      </c>
      <c r="J41" s="29">
        <v>2.17</v>
      </c>
      <c r="K41" s="16"/>
      <c r="L41" s="30">
        <f t="shared" si="4"/>
        <v>848</v>
      </c>
      <c r="M41" s="18">
        <f t="shared" si="5"/>
        <v>0.00012842647281538695</v>
      </c>
      <c r="N41" s="30">
        <f t="shared" si="2"/>
        <v>203319</v>
      </c>
      <c r="O41" s="22">
        <f t="shared" si="3"/>
        <v>0.03532910512597741</v>
      </c>
    </row>
    <row r="42" spans="2:15" ht="12.75">
      <c r="B42" s="9">
        <v>1934</v>
      </c>
      <c r="C42" s="12">
        <v>6656000</v>
      </c>
      <c r="D42" s="27">
        <v>109475</v>
      </c>
      <c r="E42" s="12">
        <v>62229</v>
      </c>
      <c r="F42" s="27">
        <v>47246</v>
      </c>
      <c r="G42" s="14">
        <v>16.4</v>
      </c>
      <c r="H42" s="28">
        <v>9.3</v>
      </c>
      <c r="I42" s="14">
        <v>7.1</v>
      </c>
      <c r="J42" s="29">
        <v>2.11</v>
      </c>
      <c r="K42" s="16"/>
      <c r="L42" s="30">
        <f t="shared" si="4"/>
        <v>3754</v>
      </c>
      <c r="M42" s="18">
        <f t="shared" si="5"/>
        <v>0.0005640024038461539</v>
      </c>
      <c r="N42" s="30">
        <f t="shared" si="2"/>
        <v>160026</v>
      </c>
      <c r="O42" s="22">
        <f t="shared" si="3"/>
        <v>0.02720605236314179</v>
      </c>
    </row>
    <row r="43" spans="2:15" ht="12.75">
      <c r="B43" s="9">
        <v>1935</v>
      </c>
      <c r="C43" s="12">
        <v>6707000</v>
      </c>
      <c r="D43" s="27">
        <v>111325</v>
      </c>
      <c r="E43" s="12">
        <v>63599</v>
      </c>
      <c r="F43" s="27">
        <v>47726</v>
      </c>
      <c r="G43" s="14">
        <v>16.5</v>
      </c>
      <c r="H43" s="28">
        <v>9.4</v>
      </c>
      <c r="I43" s="14">
        <v>7.1</v>
      </c>
      <c r="J43" s="29">
        <v>2.12</v>
      </c>
      <c r="K43" s="16"/>
      <c r="L43" s="30">
        <f t="shared" si="4"/>
        <v>274</v>
      </c>
      <c r="M43" s="18">
        <f t="shared" si="5"/>
        <v>4.085284031608767E-05</v>
      </c>
      <c r="N43" s="30">
        <f t="shared" si="2"/>
        <v>123434</v>
      </c>
      <c r="O43" s="22">
        <f t="shared" si="3"/>
        <v>0.020572333333333335</v>
      </c>
    </row>
    <row r="44" spans="2:15" ht="12.75">
      <c r="B44" s="9">
        <v>1936</v>
      </c>
      <c r="C44" s="12">
        <v>6755000</v>
      </c>
      <c r="D44" s="27">
        <v>116073</v>
      </c>
      <c r="E44" s="12">
        <v>63932</v>
      </c>
      <c r="F44" s="27">
        <v>52141</v>
      </c>
      <c r="G44" s="14">
        <v>17.1</v>
      </c>
      <c r="H44" s="28">
        <v>9.4</v>
      </c>
      <c r="I44" s="14">
        <v>7.7</v>
      </c>
      <c r="J44" s="29">
        <v>2.18</v>
      </c>
      <c r="K44" s="16"/>
      <c r="L44" s="30">
        <f t="shared" si="4"/>
        <v>2859</v>
      </c>
      <c r="M44" s="18">
        <f t="shared" si="5"/>
        <v>0.0004232420429311621</v>
      </c>
      <c r="N44" s="30">
        <f t="shared" si="2"/>
        <v>78503</v>
      </c>
      <c r="O44" s="22">
        <f t="shared" si="3"/>
        <v>0.012818909209666884</v>
      </c>
    </row>
    <row r="45" spans="2:15" ht="12.75">
      <c r="B45" s="9">
        <v>1937</v>
      </c>
      <c r="C45" s="12">
        <v>6810000</v>
      </c>
      <c r="D45" s="27">
        <v>119131</v>
      </c>
      <c r="E45" s="12">
        <v>64496</v>
      </c>
      <c r="F45" s="27">
        <v>54635</v>
      </c>
      <c r="G45" s="14">
        <v>17.4</v>
      </c>
      <c r="H45" s="28">
        <v>9.4</v>
      </c>
      <c r="I45" s="14">
        <v>8</v>
      </c>
      <c r="J45" s="29">
        <v>2.21</v>
      </c>
      <c r="K45" s="16"/>
      <c r="L45" s="30">
        <f t="shared" si="4"/>
        <v>6365</v>
      </c>
      <c r="M45" s="18">
        <f t="shared" si="5"/>
        <v>0.0009346549192364171</v>
      </c>
      <c r="N45" s="30">
        <f t="shared" si="2"/>
        <v>33584</v>
      </c>
      <c r="O45" s="22">
        <f t="shared" si="3"/>
        <v>0.005372580387138058</v>
      </c>
    </row>
    <row r="46" spans="2:15" ht="12.75">
      <c r="B46" s="9">
        <v>1938</v>
      </c>
      <c r="C46" s="12">
        <v>6871000</v>
      </c>
      <c r="D46" s="27">
        <v>120415</v>
      </c>
      <c r="E46" s="12">
        <v>66451</v>
      </c>
      <c r="F46" s="27">
        <v>53964</v>
      </c>
      <c r="G46" s="14">
        <v>17.4</v>
      </c>
      <c r="H46" s="28">
        <v>9.6</v>
      </c>
      <c r="I46" s="14">
        <v>7.8</v>
      </c>
      <c r="J46" s="29">
        <v>2.21</v>
      </c>
      <c r="K46" s="16"/>
      <c r="L46" s="30">
        <f t="shared" si="4"/>
        <v>10036</v>
      </c>
      <c r="M46" s="18">
        <f t="shared" si="5"/>
        <v>0.001460631640227041</v>
      </c>
      <c r="N46" s="30">
        <f t="shared" si="2"/>
        <v>14320</v>
      </c>
      <c r="O46" s="22">
        <f t="shared" si="3"/>
        <v>0.0022533438237608183</v>
      </c>
    </row>
    <row r="47" spans="2:15" ht="12.75">
      <c r="B47" s="9">
        <v>1939</v>
      </c>
      <c r="C47" s="12">
        <v>6935000</v>
      </c>
      <c r="D47" s="27">
        <v>122891</v>
      </c>
      <c r="E47" s="12">
        <v>69147</v>
      </c>
      <c r="F47" s="27">
        <v>53744</v>
      </c>
      <c r="G47" s="14">
        <v>17.6</v>
      </c>
      <c r="H47" s="28">
        <v>9.9</v>
      </c>
      <c r="I47" s="14">
        <v>7.7</v>
      </c>
      <c r="J47" s="29">
        <v>2.22</v>
      </c>
      <c r="K47" s="16"/>
      <c r="L47" s="30">
        <f t="shared" si="4"/>
        <v>15256</v>
      </c>
      <c r="M47" s="18">
        <f t="shared" si="5"/>
        <v>0.002199855803893295</v>
      </c>
      <c r="N47" s="30">
        <f aca="true" t="shared" si="6" ref="N47:N78">SUM(L38:L47)</f>
        <v>17199</v>
      </c>
      <c r="O47" s="22">
        <f t="shared" si="3"/>
        <v>0.0026723119950279677</v>
      </c>
    </row>
    <row r="48" spans="2:15" ht="12.75">
      <c r="B48" s="9">
        <v>1940</v>
      </c>
      <c r="C48" s="12">
        <v>7004000</v>
      </c>
      <c r="D48" s="27">
        <v>126347</v>
      </c>
      <c r="E48" s="12">
        <v>68384</v>
      </c>
      <c r="F48" s="27">
        <v>57963</v>
      </c>
      <c r="G48" s="14">
        <v>17.9</v>
      </c>
      <c r="H48" s="28">
        <v>9.7</v>
      </c>
      <c r="I48" s="14">
        <v>8.2</v>
      </c>
      <c r="J48" s="29">
        <v>2.26</v>
      </c>
      <c r="K48" s="16"/>
      <c r="L48" s="30">
        <f t="shared" si="4"/>
        <v>15037</v>
      </c>
      <c r="M48" s="18">
        <f t="shared" si="5"/>
        <v>0.0021469160479725873</v>
      </c>
      <c r="N48" s="30">
        <f t="shared" si="6"/>
        <v>41304</v>
      </c>
      <c r="O48" s="22">
        <f t="shared" si="3"/>
        <v>0.006354461538461539</v>
      </c>
    </row>
    <row r="49" spans="2:15" ht="12.75">
      <c r="B49" s="9">
        <v>1941</v>
      </c>
      <c r="C49" s="12">
        <v>7077000</v>
      </c>
      <c r="D49" s="27">
        <v>134525</v>
      </c>
      <c r="E49" s="12">
        <v>71176</v>
      </c>
      <c r="F49" s="27">
        <v>63349</v>
      </c>
      <c r="G49" s="14">
        <v>18.9</v>
      </c>
      <c r="H49" s="28">
        <v>10</v>
      </c>
      <c r="I49" s="14">
        <v>8.9</v>
      </c>
      <c r="J49" s="29">
        <v>2.36</v>
      </c>
      <c r="K49" s="16"/>
      <c r="L49" s="30">
        <f t="shared" si="4"/>
        <v>2651</v>
      </c>
      <c r="M49" s="18">
        <f t="shared" si="5"/>
        <v>0.0003745937544157129</v>
      </c>
      <c r="N49" s="30">
        <f t="shared" si="6"/>
        <v>53904</v>
      </c>
      <c r="O49" s="22">
        <f aca="true" t="shared" si="7" ref="O49:O80">N49/C40</f>
        <v>0.008227106227106228</v>
      </c>
    </row>
    <row r="50" spans="2:15" ht="12.75">
      <c r="B50" s="9">
        <v>1942</v>
      </c>
      <c r="C50" s="12">
        <v>7143000</v>
      </c>
      <c r="D50" s="27">
        <v>136708</v>
      </c>
      <c r="E50" s="12">
        <v>75191</v>
      </c>
      <c r="F50" s="27">
        <v>61517</v>
      </c>
      <c r="G50" s="14">
        <v>19.1</v>
      </c>
      <c r="H50" s="28">
        <v>10.5</v>
      </c>
      <c r="I50" s="14">
        <v>8.6</v>
      </c>
      <c r="J50" s="29">
        <v>2.38</v>
      </c>
      <c r="K50" s="16"/>
      <c r="L50" s="30">
        <f t="shared" si="4"/>
        <v>-3517</v>
      </c>
      <c r="M50" s="18">
        <f t="shared" si="5"/>
        <v>-0.0004923701525969481</v>
      </c>
      <c r="N50" s="30">
        <f t="shared" si="6"/>
        <v>53563</v>
      </c>
      <c r="O50" s="22">
        <f t="shared" si="7"/>
        <v>0.008111918824776616</v>
      </c>
    </row>
    <row r="51" spans="2:15" ht="12.75">
      <c r="B51" s="9">
        <v>1943</v>
      </c>
      <c r="C51" s="12">
        <v>7201000</v>
      </c>
      <c r="D51" s="27">
        <v>149295</v>
      </c>
      <c r="E51" s="12">
        <v>74486</v>
      </c>
      <c r="F51" s="27">
        <v>74809</v>
      </c>
      <c r="G51" s="14">
        <v>20.6</v>
      </c>
      <c r="H51" s="28">
        <v>10.3</v>
      </c>
      <c r="I51" s="14">
        <v>10.3</v>
      </c>
      <c r="J51" s="29">
        <v>2.57</v>
      </c>
      <c r="K51" s="16"/>
      <c r="L51" s="30">
        <f t="shared" si="4"/>
        <v>-6809</v>
      </c>
      <c r="M51" s="18">
        <f t="shared" si="5"/>
        <v>-0.0009455631162338564</v>
      </c>
      <c r="N51" s="30">
        <f t="shared" si="6"/>
        <v>45906</v>
      </c>
      <c r="O51" s="22">
        <f t="shared" si="7"/>
        <v>0.006896935096153846</v>
      </c>
    </row>
    <row r="52" spans="2:15" ht="12.75">
      <c r="B52" s="9">
        <v>1944</v>
      </c>
      <c r="C52" s="12">
        <v>7269000</v>
      </c>
      <c r="D52" s="27">
        <v>153344</v>
      </c>
      <c r="E52" s="12">
        <v>69596</v>
      </c>
      <c r="F52" s="27">
        <v>83748</v>
      </c>
      <c r="G52" s="14">
        <v>21</v>
      </c>
      <c r="H52" s="28">
        <v>9.5</v>
      </c>
      <c r="I52" s="14">
        <v>11.5</v>
      </c>
      <c r="J52" s="29">
        <v>2.63</v>
      </c>
      <c r="K52" s="16"/>
      <c r="L52" s="30">
        <f t="shared" si="4"/>
        <v>-5748</v>
      </c>
      <c r="M52" s="18">
        <f t="shared" si="5"/>
        <v>-0.0007907552620718118</v>
      </c>
      <c r="N52" s="30">
        <f t="shared" si="6"/>
        <v>36404</v>
      </c>
      <c r="O52" s="22">
        <f t="shared" si="7"/>
        <v>0.0054277620396600565</v>
      </c>
    </row>
    <row r="53" spans="2:15" ht="12.75">
      <c r="B53" s="9">
        <v>1945</v>
      </c>
      <c r="C53" s="12">
        <v>7347000</v>
      </c>
      <c r="D53" s="27">
        <v>160560</v>
      </c>
      <c r="E53" s="12">
        <v>70231</v>
      </c>
      <c r="F53" s="27">
        <v>90229</v>
      </c>
      <c r="G53" s="14">
        <v>21.7</v>
      </c>
      <c r="H53" s="28">
        <v>9.5</v>
      </c>
      <c r="I53" s="14">
        <v>12.2</v>
      </c>
      <c r="J53" s="29">
        <v>2.74</v>
      </c>
      <c r="K53" s="16"/>
      <c r="L53" s="30">
        <f t="shared" si="4"/>
        <v>-7229</v>
      </c>
      <c r="M53" s="18">
        <f t="shared" si="5"/>
        <v>-0.000983939022730366</v>
      </c>
      <c r="N53" s="30">
        <f t="shared" si="6"/>
        <v>28901</v>
      </c>
      <c r="O53" s="22">
        <f t="shared" si="7"/>
        <v>0.004278460399703923</v>
      </c>
    </row>
    <row r="54" spans="2:15" ht="12.75">
      <c r="B54" s="9">
        <v>1946</v>
      </c>
      <c r="C54" s="12">
        <v>7430000</v>
      </c>
      <c r="D54" s="27">
        <v>176379</v>
      </c>
      <c r="E54" s="12">
        <v>74661</v>
      </c>
      <c r="F54" s="27">
        <v>101718</v>
      </c>
      <c r="G54" s="14">
        <v>23.6</v>
      </c>
      <c r="H54" s="28">
        <v>10</v>
      </c>
      <c r="I54" s="14">
        <v>13.6</v>
      </c>
      <c r="J54" s="29">
        <v>2.99</v>
      </c>
      <c r="K54" s="16"/>
      <c r="L54" s="30">
        <f t="shared" si="4"/>
        <v>-14718</v>
      </c>
      <c r="M54" s="18">
        <f t="shared" si="5"/>
        <v>-0.001980888290713324</v>
      </c>
      <c r="N54" s="30">
        <f t="shared" si="6"/>
        <v>11324</v>
      </c>
      <c r="O54" s="22">
        <f t="shared" si="7"/>
        <v>0.001662848751835536</v>
      </c>
    </row>
    <row r="55" spans="2:15" ht="12.75">
      <c r="B55" s="9">
        <v>1947</v>
      </c>
      <c r="C55" s="12">
        <v>7517000</v>
      </c>
      <c r="D55" s="27">
        <v>182384</v>
      </c>
      <c r="E55" s="12">
        <v>73468</v>
      </c>
      <c r="F55" s="27">
        <v>108916</v>
      </c>
      <c r="G55" s="14">
        <v>24.1</v>
      </c>
      <c r="H55" s="28">
        <v>9.7</v>
      </c>
      <c r="I55" s="14">
        <v>14.4</v>
      </c>
      <c r="J55" s="29">
        <v>3.08</v>
      </c>
      <c r="K55" s="16"/>
      <c r="L55" s="30">
        <f t="shared" si="4"/>
        <v>11084</v>
      </c>
      <c r="M55" s="18">
        <f t="shared" si="5"/>
        <v>0.001474524411334309</v>
      </c>
      <c r="N55" s="30">
        <f t="shared" si="6"/>
        <v>16043</v>
      </c>
      <c r="O55" s="22">
        <f t="shared" si="7"/>
        <v>0.0023348857517100858</v>
      </c>
    </row>
    <row r="56" spans="2:15" ht="12.75">
      <c r="B56" s="9">
        <v>1948</v>
      </c>
      <c r="C56" s="12">
        <v>7637000</v>
      </c>
      <c r="D56" s="27">
        <v>177976</v>
      </c>
      <c r="E56" s="12">
        <v>76839</v>
      </c>
      <c r="F56" s="27">
        <v>101137</v>
      </c>
      <c r="G56" s="14">
        <v>23.1</v>
      </c>
      <c r="H56" s="28">
        <v>10</v>
      </c>
      <c r="I56" s="14">
        <v>13.1</v>
      </c>
      <c r="J56" s="29">
        <v>2.98</v>
      </c>
      <c r="K56" s="16"/>
      <c r="L56" s="30">
        <f t="shared" si="4"/>
        <v>53863</v>
      </c>
      <c r="M56" s="18">
        <f t="shared" si="5"/>
        <v>0.0070529003535419665</v>
      </c>
      <c r="N56" s="30">
        <f t="shared" si="6"/>
        <v>59870</v>
      </c>
      <c r="O56" s="22">
        <f t="shared" si="7"/>
        <v>0.008633020908435473</v>
      </c>
    </row>
    <row r="57" spans="2:15" ht="12.75">
      <c r="B57" s="9">
        <v>1949</v>
      </c>
      <c r="C57" s="12">
        <v>7792000</v>
      </c>
      <c r="D57" s="27">
        <v>181261</v>
      </c>
      <c r="E57" s="12">
        <v>75260</v>
      </c>
      <c r="F57" s="27">
        <v>106001</v>
      </c>
      <c r="G57" s="14">
        <v>22.9</v>
      </c>
      <c r="H57" s="28">
        <v>9.5</v>
      </c>
      <c r="I57" s="14">
        <v>13.4</v>
      </c>
      <c r="J57" s="29">
        <v>2.99</v>
      </c>
      <c r="K57" s="16"/>
      <c r="L57" s="30">
        <f t="shared" si="4"/>
        <v>146999</v>
      </c>
      <c r="M57" s="18">
        <f t="shared" si="5"/>
        <v>0.018865374743326488</v>
      </c>
      <c r="N57" s="30">
        <f t="shared" si="6"/>
        <v>191613</v>
      </c>
      <c r="O57" s="22">
        <f t="shared" si="7"/>
        <v>0.0273576527698458</v>
      </c>
    </row>
    <row r="58" spans="2:15" ht="12.75">
      <c r="B58" s="9">
        <v>1950</v>
      </c>
      <c r="C58" s="12">
        <v>8045000</v>
      </c>
      <c r="D58" s="27">
        <v>190591</v>
      </c>
      <c r="E58" s="12">
        <v>78187</v>
      </c>
      <c r="F58" s="27">
        <v>112404</v>
      </c>
      <c r="G58" s="14">
        <v>23.3</v>
      </c>
      <c r="H58" s="28">
        <v>9.6</v>
      </c>
      <c r="I58" s="14">
        <v>13.7</v>
      </c>
      <c r="J58" s="29">
        <v>3.01</v>
      </c>
      <c r="K58" s="16"/>
      <c r="L58" s="30">
        <f t="shared" si="4"/>
        <v>149596</v>
      </c>
      <c r="M58" s="18">
        <f t="shared" si="5"/>
        <v>0.018594903666873833</v>
      </c>
      <c r="N58" s="30">
        <f t="shared" si="6"/>
        <v>326172</v>
      </c>
      <c r="O58" s="22">
        <f t="shared" si="7"/>
        <v>0.046089020771513355</v>
      </c>
    </row>
    <row r="59" spans="2:15" ht="12.75">
      <c r="B59" s="9">
        <v>1951</v>
      </c>
      <c r="C59" s="12">
        <v>8307000</v>
      </c>
      <c r="D59" s="27">
        <v>193298</v>
      </c>
      <c r="E59" s="12">
        <v>81788</v>
      </c>
      <c r="F59" s="27">
        <v>111510</v>
      </c>
      <c r="G59" s="14">
        <v>23</v>
      </c>
      <c r="H59" s="28">
        <v>9.7</v>
      </c>
      <c r="I59" s="14">
        <v>13.3</v>
      </c>
      <c r="J59" s="29">
        <v>3.06</v>
      </c>
      <c r="K59" s="16"/>
      <c r="L59" s="30">
        <f t="shared" si="4"/>
        <v>108490</v>
      </c>
      <c r="M59" s="18">
        <f t="shared" si="5"/>
        <v>0.0130600698206332</v>
      </c>
      <c r="N59" s="30">
        <f t="shared" si="6"/>
        <v>432011</v>
      </c>
      <c r="O59" s="22">
        <f t="shared" si="7"/>
        <v>0.06048033039339213</v>
      </c>
    </row>
    <row r="60" spans="2:15" ht="12.75">
      <c r="B60" s="9">
        <v>1952</v>
      </c>
      <c r="C60" s="12">
        <v>8527000</v>
      </c>
      <c r="D60" s="27">
        <v>201650</v>
      </c>
      <c r="E60" s="12">
        <v>81597</v>
      </c>
      <c r="F60" s="27">
        <v>120053</v>
      </c>
      <c r="G60" s="14">
        <v>23.4</v>
      </c>
      <c r="H60" s="28">
        <v>9.5</v>
      </c>
      <c r="I60" s="14">
        <v>13.9</v>
      </c>
      <c r="J60" s="29">
        <v>3.15</v>
      </c>
      <c r="K60" s="16"/>
      <c r="L60" s="30">
        <f t="shared" si="4"/>
        <v>91947</v>
      </c>
      <c r="M60" s="18">
        <f t="shared" si="5"/>
        <v>0.010783042101559752</v>
      </c>
      <c r="N60" s="30">
        <f t="shared" si="6"/>
        <v>527475</v>
      </c>
      <c r="O60" s="22">
        <f t="shared" si="7"/>
        <v>0.07325024302180252</v>
      </c>
    </row>
    <row r="61" spans="2:15" ht="12.75">
      <c r="B61" s="9">
        <v>1953</v>
      </c>
      <c r="C61" s="12">
        <v>8739000</v>
      </c>
      <c r="D61" s="27">
        <v>202235</v>
      </c>
      <c r="E61" s="12">
        <v>80188</v>
      </c>
      <c r="F61" s="27">
        <v>122047</v>
      </c>
      <c r="G61" s="14">
        <v>22.9</v>
      </c>
      <c r="H61" s="28">
        <v>9.1</v>
      </c>
      <c r="I61" s="14">
        <v>13.8</v>
      </c>
      <c r="J61" s="29">
        <v>3.23</v>
      </c>
      <c r="K61" s="16"/>
      <c r="L61" s="30">
        <f t="shared" si="4"/>
        <v>40953</v>
      </c>
      <c r="M61" s="18">
        <f t="shared" si="5"/>
        <v>0.004686234122897356</v>
      </c>
      <c r="N61" s="30">
        <f t="shared" si="6"/>
        <v>575237</v>
      </c>
      <c r="O61" s="22">
        <f t="shared" si="7"/>
        <v>0.07913564451781538</v>
      </c>
    </row>
    <row r="62" spans="2:15" ht="12.75">
      <c r="B62" s="9">
        <v>1954</v>
      </c>
      <c r="C62" s="12">
        <v>8902000</v>
      </c>
      <c r="D62" s="27">
        <v>202256</v>
      </c>
      <c r="E62" s="12">
        <v>81805</v>
      </c>
      <c r="F62" s="27">
        <v>120451</v>
      </c>
      <c r="G62" s="14">
        <v>22.5</v>
      </c>
      <c r="H62" s="28">
        <v>9.1</v>
      </c>
      <c r="I62" s="14">
        <v>13.4</v>
      </c>
      <c r="J62" s="29">
        <v>3.3</v>
      </c>
      <c r="K62" s="16"/>
      <c r="L62" s="30">
        <f t="shared" si="4"/>
        <v>66549</v>
      </c>
      <c r="M62" s="18">
        <f t="shared" si="5"/>
        <v>0.007475735789710177</v>
      </c>
      <c r="N62" s="30">
        <f t="shared" si="6"/>
        <v>647534</v>
      </c>
      <c r="O62" s="22">
        <f t="shared" si="7"/>
        <v>0.08813583775690759</v>
      </c>
    </row>
    <row r="63" spans="2:15" ht="12.75">
      <c r="B63" s="9">
        <v>1955</v>
      </c>
      <c r="C63" s="12">
        <v>9089000</v>
      </c>
      <c r="D63" s="27">
        <v>207677</v>
      </c>
      <c r="E63" s="12">
        <v>82036</v>
      </c>
      <c r="F63" s="27">
        <v>125641</v>
      </c>
      <c r="G63" s="14">
        <v>22.6</v>
      </c>
      <c r="H63" s="28">
        <v>8.9</v>
      </c>
      <c r="I63" s="14">
        <v>13.7</v>
      </c>
      <c r="J63" s="29">
        <v>3.35</v>
      </c>
      <c r="K63" s="16"/>
      <c r="L63" s="30">
        <f t="shared" si="4"/>
        <v>96359</v>
      </c>
      <c r="M63" s="18">
        <f t="shared" si="5"/>
        <v>0.010601716360435692</v>
      </c>
      <c r="N63" s="30">
        <f t="shared" si="6"/>
        <v>751122</v>
      </c>
      <c r="O63" s="22">
        <f t="shared" si="7"/>
        <v>0.10109313593539704</v>
      </c>
    </row>
    <row r="64" spans="2:15" ht="12.75">
      <c r="B64" s="9">
        <v>1956</v>
      </c>
      <c r="C64" s="12">
        <v>9311000</v>
      </c>
      <c r="D64" s="27">
        <v>212633</v>
      </c>
      <c r="E64" s="12">
        <v>86088</v>
      </c>
      <c r="F64" s="27">
        <v>126545</v>
      </c>
      <c r="G64" s="14">
        <v>22.5</v>
      </c>
      <c r="H64" s="28">
        <v>9.1</v>
      </c>
      <c r="I64" s="14">
        <v>13.4</v>
      </c>
      <c r="J64" s="29">
        <v>3.39</v>
      </c>
      <c r="K64" s="16"/>
      <c r="L64" s="30">
        <f t="shared" si="4"/>
        <v>92455</v>
      </c>
      <c r="M64" s="18">
        <f t="shared" si="5"/>
        <v>0.009929653098485662</v>
      </c>
      <c r="N64" s="30">
        <f t="shared" si="6"/>
        <v>858295</v>
      </c>
      <c r="O64" s="22">
        <f t="shared" si="7"/>
        <v>0.11418052414527072</v>
      </c>
    </row>
    <row r="65" spans="2:15" ht="12.75">
      <c r="B65" s="9">
        <v>1957</v>
      </c>
      <c r="C65" s="12">
        <v>9530000</v>
      </c>
      <c r="D65" s="27">
        <v>220358</v>
      </c>
      <c r="E65" s="12">
        <v>84953</v>
      </c>
      <c r="F65" s="27">
        <v>135405</v>
      </c>
      <c r="G65" s="14">
        <v>22.9</v>
      </c>
      <c r="H65" s="28">
        <v>8.8</v>
      </c>
      <c r="I65" s="14">
        <v>14.1</v>
      </c>
      <c r="J65" s="29">
        <v>3.41</v>
      </c>
      <c r="K65" s="16"/>
      <c r="L65" s="30">
        <f t="shared" si="4"/>
        <v>78595</v>
      </c>
      <c r="M65" s="18">
        <f t="shared" si="5"/>
        <v>0.008247114375655824</v>
      </c>
      <c r="N65" s="30">
        <f t="shared" si="6"/>
        <v>925806</v>
      </c>
      <c r="O65" s="22">
        <f t="shared" si="7"/>
        <v>0.12122639780018332</v>
      </c>
    </row>
    <row r="66" spans="2:15" ht="12.75">
      <c r="B66" s="9">
        <v>1958</v>
      </c>
      <c r="C66" s="12">
        <v>9744000</v>
      </c>
      <c r="D66" s="27">
        <v>222504</v>
      </c>
      <c r="E66" s="12">
        <v>83723</v>
      </c>
      <c r="F66" s="27">
        <v>138481</v>
      </c>
      <c r="G66" s="14">
        <v>22.6</v>
      </c>
      <c r="H66" s="28">
        <v>8.5</v>
      </c>
      <c r="I66" s="14">
        <v>14.1</v>
      </c>
      <c r="J66" s="29">
        <v>3.42</v>
      </c>
      <c r="K66" s="16"/>
      <c r="L66" s="30">
        <f t="shared" si="4"/>
        <v>64519</v>
      </c>
      <c r="M66" s="18">
        <f t="shared" si="5"/>
        <v>0.006621408045977012</v>
      </c>
      <c r="N66" s="30">
        <f t="shared" si="6"/>
        <v>936462</v>
      </c>
      <c r="O66" s="22">
        <f t="shared" si="7"/>
        <v>0.12018249486652978</v>
      </c>
    </row>
    <row r="67" spans="2:15" ht="12.75">
      <c r="B67" s="9">
        <v>1959</v>
      </c>
      <c r="C67" s="12">
        <v>9947000</v>
      </c>
      <c r="D67" s="27">
        <v>226976</v>
      </c>
      <c r="E67" s="12">
        <v>89212</v>
      </c>
      <c r="F67" s="27">
        <v>137765</v>
      </c>
      <c r="G67" s="14">
        <v>22.6</v>
      </c>
      <c r="H67" s="28">
        <v>8.9</v>
      </c>
      <c r="I67" s="14">
        <v>13.7</v>
      </c>
      <c r="J67" s="29">
        <v>3.41</v>
      </c>
      <c r="K67" s="16"/>
      <c r="L67" s="30">
        <f t="shared" si="4"/>
        <v>75235</v>
      </c>
      <c r="M67" s="18">
        <f t="shared" si="5"/>
        <v>0.007563587011159143</v>
      </c>
      <c r="N67" s="30">
        <f t="shared" si="6"/>
        <v>864698</v>
      </c>
      <c r="O67" s="22">
        <f t="shared" si="7"/>
        <v>0.10748266003729025</v>
      </c>
    </row>
    <row r="68" spans="2:15" ht="12.75">
      <c r="B68" s="9">
        <v>1960</v>
      </c>
      <c r="C68" s="12">
        <v>10160000</v>
      </c>
      <c r="D68" s="27">
        <v>230326</v>
      </c>
      <c r="E68" s="12">
        <v>88464</v>
      </c>
      <c r="F68" s="27">
        <v>141862</v>
      </c>
      <c r="G68" s="14">
        <v>22.4</v>
      </c>
      <c r="H68" s="28">
        <v>8.6</v>
      </c>
      <c r="I68" s="14">
        <v>13.8</v>
      </c>
      <c r="J68" s="29">
        <v>3.39</v>
      </c>
      <c r="K68" s="16"/>
      <c r="L68" s="30">
        <f t="shared" si="4"/>
        <v>89138</v>
      </c>
      <c r="M68" s="18">
        <f t="shared" si="5"/>
        <v>0.008773425196850393</v>
      </c>
      <c r="N68" s="30">
        <f t="shared" si="6"/>
        <v>804240</v>
      </c>
      <c r="O68" s="22">
        <f t="shared" si="7"/>
        <v>0.09681473456121344</v>
      </c>
    </row>
    <row r="69" spans="2:15" ht="12.75">
      <c r="B69" s="9">
        <v>1961</v>
      </c>
      <c r="C69" s="12">
        <v>10391000</v>
      </c>
      <c r="D69" s="27">
        <v>239986</v>
      </c>
      <c r="E69" s="12">
        <v>88961</v>
      </c>
      <c r="F69" s="27">
        <v>151025</v>
      </c>
      <c r="G69" s="14">
        <v>22.8</v>
      </c>
      <c r="H69" s="28">
        <v>8.5</v>
      </c>
      <c r="I69" s="14">
        <v>14.3</v>
      </c>
      <c r="J69" s="29">
        <v>3.35</v>
      </c>
      <c r="K69" s="16"/>
      <c r="L69" s="30">
        <f t="shared" si="4"/>
        <v>99975</v>
      </c>
      <c r="M69" s="18">
        <f t="shared" si="5"/>
        <v>0.009621306900202098</v>
      </c>
      <c r="N69" s="30">
        <f t="shared" si="6"/>
        <v>795725</v>
      </c>
      <c r="O69" s="22">
        <f t="shared" si="7"/>
        <v>0.09331828310073884</v>
      </c>
    </row>
    <row r="70" spans="2:15" ht="12.75">
      <c r="B70" s="9">
        <v>1962</v>
      </c>
      <c r="C70" s="12">
        <v>10642000</v>
      </c>
      <c r="D70" s="27">
        <v>237081</v>
      </c>
      <c r="E70" s="12">
        <v>93163</v>
      </c>
      <c r="F70" s="27">
        <v>143918</v>
      </c>
      <c r="G70" s="14">
        <v>22.1</v>
      </c>
      <c r="H70" s="28">
        <v>8.7</v>
      </c>
      <c r="I70" s="14">
        <v>13.4</v>
      </c>
      <c r="J70" s="29">
        <v>3.3</v>
      </c>
      <c r="K70" s="16"/>
      <c r="L70" s="30">
        <f t="shared" si="4"/>
        <v>60082</v>
      </c>
      <c r="M70" s="18">
        <f t="shared" si="5"/>
        <v>0.005645743281338094</v>
      </c>
      <c r="N70" s="30">
        <f t="shared" si="6"/>
        <v>763860</v>
      </c>
      <c r="O70" s="22">
        <f t="shared" si="7"/>
        <v>0.08740817027119807</v>
      </c>
    </row>
    <row r="71" spans="2:15" ht="12.75">
      <c r="B71" s="9">
        <v>1963</v>
      </c>
      <c r="C71" s="12">
        <v>10846000</v>
      </c>
      <c r="D71" s="27">
        <v>235689</v>
      </c>
      <c r="E71" s="12">
        <v>94894</v>
      </c>
      <c r="F71" s="27">
        <v>140795</v>
      </c>
      <c r="G71" s="14">
        <v>21.5</v>
      </c>
      <c r="H71" s="28">
        <v>8.7</v>
      </c>
      <c r="I71" s="14">
        <v>12.8</v>
      </c>
      <c r="J71" s="29">
        <v>3.24</v>
      </c>
      <c r="K71" s="16"/>
      <c r="L71" s="30">
        <f t="shared" si="4"/>
        <v>68205</v>
      </c>
      <c r="M71" s="18">
        <f t="shared" si="5"/>
        <v>0.006288493453807855</v>
      </c>
      <c r="N71" s="30">
        <f t="shared" si="6"/>
        <v>791112</v>
      </c>
      <c r="O71" s="22">
        <f t="shared" si="7"/>
        <v>0.08886901819815772</v>
      </c>
    </row>
    <row r="72" spans="2:15" ht="12.75">
      <c r="B72" s="9">
        <v>1964</v>
      </c>
      <c r="C72" s="12">
        <v>11055000</v>
      </c>
      <c r="D72" s="27">
        <v>229149</v>
      </c>
      <c r="E72" s="12">
        <v>100594</v>
      </c>
      <c r="F72" s="27">
        <v>128555</v>
      </c>
      <c r="G72" s="14">
        <v>20.5</v>
      </c>
      <c r="H72" s="28">
        <v>8.7</v>
      </c>
      <c r="I72" s="14">
        <v>11.8</v>
      </c>
      <c r="J72" s="29">
        <v>3.17</v>
      </c>
      <c r="K72" s="16"/>
      <c r="L72" s="30">
        <f aca="true" t="shared" si="8" ref="L72:L103">C73-F72-C72</f>
        <v>96445</v>
      </c>
      <c r="M72" s="18">
        <f aca="true" t="shared" si="9" ref="M72:M103">L72/C72</f>
        <v>0.008724106739032112</v>
      </c>
      <c r="N72" s="30">
        <f t="shared" si="6"/>
        <v>821008</v>
      </c>
      <c r="O72" s="22">
        <f t="shared" si="7"/>
        <v>0.09032984926834635</v>
      </c>
    </row>
    <row r="73" spans="2:15" ht="12.75">
      <c r="B73" s="9">
        <v>1965</v>
      </c>
      <c r="C73" s="12">
        <v>11280000</v>
      </c>
      <c r="D73" s="27">
        <v>222854</v>
      </c>
      <c r="E73" s="12">
        <v>99715</v>
      </c>
      <c r="F73" s="27">
        <v>123139</v>
      </c>
      <c r="G73" s="14">
        <v>19.6</v>
      </c>
      <c r="H73" s="28">
        <v>8.8</v>
      </c>
      <c r="I73" s="14">
        <v>10.8</v>
      </c>
      <c r="J73" s="29">
        <v>2.97</v>
      </c>
      <c r="K73" s="16"/>
      <c r="L73" s="30">
        <f t="shared" si="8"/>
        <v>101861</v>
      </c>
      <c r="M73" s="18">
        <f t="shared" si="9"/>
        <v>0.0090302304964539</v>
      </c>
      <c r="N73" s="30">
        <f t="shared" si="6"/>
        <v>826510</v>
      </c>
      <c r="O73" s="22">
        <f t="shared" si="7"/>
        <v>0.08876704972613038</v>
      </c>
    </row>
    <row r="74" spans="2:15" ht="12.75">
      <c r="B74" s="9">
        <v>1966</v>
      </c>
      <c r="C74" s="12">
        <v>11505000</v>
      </c>
      <c r="D74" s="27">
        <v>223731</v>
      </c>
      <c r="E74" s="12">
        <v>103929</v>
      </c>
      <c r="F74" s="27">
        <v>119802</v>
      </c>
      <c r="G74" s="14">
        <v>19.3</v>
      </c>
      <c r="H74" s="28">
        <v>9</v>
      </c>
      <c r="I74" s="14">
        <v>10.3</v>
      </c>
      <c r="J74" s="29">
        <v>2.89</v>
      </c>
      <c r="K74" s="16"/>
      <c r="L74" s="30">
        <f t="shared" si="8"/>
        <v>79198</v>
      </c>
      <c r="M74" s="18">
        <f t="shared" si="9"/>
        <v>0.006883789656671012</v>
      </c>
      <c r="N74" s="30">
        <f t="shared" si="6"/>
        <v>813253</v>
      </c>
      <c r="O74" s="22">
        <f t="shared" si="7"/>
        <v>0.08533609653725079</v>
      </c>
    </row>
    <row r="75" spans="2:15" ht="12.75">
      <c r="B75" s="9">
        <v>1967</v>
      </c>
      <c r="C75" s="12">
        <v>11704000</v>
      </c>
      <c r="D75" s="27">
        <v>229796</v>
      </c>
      <c r="E75" s="12">
        <v>102703</v>
      </c>
      <c r="F75" s="27">
        <v>127093</v>
      </c>
      <c r="G75" s="14">
        <v>19.4</v>
      </c>
      <c r="H75" s="28">
        <v>8.7</v>
      </c>
      <c r="I75" s="14">
        <v>10.7</v>
      </c>
      <c r="J75" s="29">
        <v>2.85</v>
      </c>
      <c r="K75" s="16"/>
      <c r="L75" s="30">
        <f t="shared" si="8"/>
        <v>80907</v>
      </c>
      <c r="M75" s="18">
        <f t="shared" si="9"/>
        <v>0.006912764866712235</v>
      </c>
      <c r="N75" s="30">
        <f t="shared" si="6"/>
        <v>815565</v>
      </c>
      <c r="O75" s="22">
        <f t="shared" si="7"/>
        <v>0.08369919950738916</v>
      </c>
    </row>
    <row r="76" spans="2:15" ht="12.75">
      <c r="B76" s="9">
        <v>1968</v>
      </c>
      <c r="C76" s="12">
        <v>11912000</v>
      </c>
      <c r="D76" s="27">
        <v>240906</v>
      </c>
      <c r="E76" s="12">
        <v>109547</v>
      </c>
      <c r="F76" s="27">
        <v>131359</v>
      </c>
      <c r="G76" s="14">
        <v>20</v>
      </c>
      <c r="H76" s="28">
        <v>9.1</v>
      </c>
      <c r="I76" s="14">
        <v>10.9</v>
      </c>
      <c r="J76" s="29">
        <v>2.89</v>
      </c>
      <c r="K76" s="16"/>
      <c r="L76" s="30">
        <f t="shared" si="8"/>
        <v>101641</v>
      </c>
      <c r="M76" s="18">
        <f t="shared" si="9"/>
        <v>0.0085326561450638</v>
      </c>
      <c r="N76" s="30">
        <f t="shared" si="6"/>
        <v>852687</v>
      </c>
      <c r="O76" s="22">
        <f t="shared" si="7"/>
        <v>0.08572303206997084</v>
      </c>
    </row>
    <row r="77" spans="2:15" ht="12.75">
      <c r="B77" s="9">
        <v>1969</v>
      </c>
      <c r="C77" s="12">
        <v>12145000</v>
      </c>
      <c r="D77" s="27">
        <v>250175</v>
      </c>
      <c r="E77" s="12">
        <v>106496</v>
      </c>
      <c r="F77" s="27">
        <v>143681</v>
      </c>
      <c r="G77" s="14">
        <v>20.4</v>
      </c>
      <c r="H77" s="28">
        <v>8.7</v>
      </c>
      <c r="I77" s="14">
        <v>11.7</v>
      </c>
      <c r="J77" s="29">
        <v>2.93</v>
      </c>
      <c r="K77" s="16"/>
      <c r="L77" s="30">
        <f t="shared" si="8"/>
        <v>118319</v>
      </c>
      <c r="M77" s="18">
        <f t="shared" si="9"/>
        <v>0.009742198435570193</v>
      </c>
      <c r="N77" s="30">
        <f t="shared" si="6"/>
        <v>895771</v>
      </c>
      <c r="O77" s="22">
        <f t="shared" si="7"/>
        <v>0.08816643700787402</v>
      </c>
    </row>
    <row r="78" spans="2:21" ht="12.75">
      <c r="B78" s="9">
        <v>1970</v>
      </c>
      <c r="C78" s="12">
        <v>12407000</v>
      </c>
      <c r="D78" s="27">
        <v>257516</v>
      </c>
      <c r="E78" s="12">
        <v>113048</v>
      </c>
      <c r="F78" s="27">
        <v>144468</v>
      </c>
      <c r="G78" s="14">
        <v>20.5</v>
      </c>
      <c r="H78" s="28">
        <v>9</v>
      </c>
      <c r="I78" s="14">
        <v>10.5</v>
      </c>
      <c r="J78" s="29">
        <v>2.94</v>
      </c>
      <c r="K78" s="16"/>
      <c r="L78" s="30">
        <f t="shared" si="8"/>
        <v>111532</v>
      </c>
      <c r="M78" s="18">
        <f t="shared" si="9"/>
        <v>0.008989441444345934</v>
      </c>
      <c r="N78" s="30">
        <f t="shared" si="6"/>
        <v>918165</v>
      </c>
      <c r="O78" s="22">
        <f t="shared" si="7"/>
        <v>0.08836156289096334</v>
      </c>
      <c r="Q78" s="2"/>
      <c r="R78" s="2"/>
      <c r="S78" s="2"/>
      <c r="T78" s="2"/>
      <c r="U78" s="2"/>
    </row>
    <row r="79" spans="2:24" ht="12.75">
      <c r="B79" s="9">
        <v>1971</v>
      </c>
      <c r="C79" s="12">
        <v>12663000</v>
      </c>
      <c r="D79" s="27">
        <v>276361</v>
      </c>
      <c r="E79" s="12">
        <v>110650</v>
      </c>
      <c r="F79" s="27">
        <v>165711</v>
      </c>
      <c r="G79" s="14">
        <v>21.5</v>
      </c>
      <c r="H79" s="28">
        <v>8.6</v>
      </c>
      <c r="I79" s="14">
        <v>12.9</v>
      </c>
      <c r="J79" s="29">
        <v>2.98</v>
      </c>
      <c r="K79" s="16"/>
      <c r="L79" s="30">
        <f t="shared" si="8"/>
        <v>238289</v>
      </c>
      <c r="M79" s="18">
        <f t="shared" si="9"/>
        <v>0.018817736713259103</v>
      </c>
      <c r="N79" s="30">
        <f aca="true" t="shared" si="10" ref="N79:N110">SUM(L70:L79)</f>
        <v>1056479</v>
      </c>
      <c r="O79" s="22">
        <f t="shared" si="7"/>
        <v>0.09927447848148845</v>
      </c>
      <c r="Q79" s="2"/>
      <c r="R79" s="3"/>
      <c r="S79" s="2"/>
      <c r="T79" s="2"/>
      <c r="U79" s="2"/>
      <c r="V79" s="2"/>
      <c r="W79" s="2"/>
      <c r="X79" s="2"/>
    </row>
    <row r="80" spans="2:24" ht="12.75">
      <c r="B80" s="9">
        <v>1972</v>
      </c>
      <c r="C80" s="12">
        <v>13067000</v>
      </c>
      <c r="D80" s="27">
        <v>271960</v>
      </c>
      <c r="E80" s="12">
        <v>110191</v>
      </c>
      <c r="F80" s="27">
        <v>161769</v>
      </c>
      <c r="G80" s="14">
        <v>20.6</v>
      </c>
      <c r="H80" s="28">
        <v>8.4</v>
      </c>
      <c r="I80" s="14">
        <v>12.2</v>
      </c>
      <c r="J80" s="29">
        <v>2.74</v>
      </c>
      <c r="K80" s="16"/>
      <c r="L80" s="30">
        <f t="shared" si="8"/>
        <v>74231</v>
      </c>
      <c r="M80" s="18">
        <f t="shared" si="9"/>
        <v>0.005680798959210224</v>
      </c>
      <c r="N80" s="30">
        <f t="shared" si="10"/>
        <v>1070628</v>
      </c>
      <c r="O80" s="22">
        <f t="shared" si="7"/>
        <v>0.09871178314586022</v>
      </c>
      <c r="Q80" s="2"/>
      <c r="R80" s="3"/>
      <c r="S80" s="2"/>
      <c r="T80" s="2"/>
      <c r="U80" s="2"/>
      <c r="V80" s="2"/>
      <c r="W80" s="2"/>
      <c r="X80" s="2"/>
    </row>
    <row r="81" spans="2:25" ht="12.75">
      <c r="B81" s="9">
        <v>1973</v>
      </c>
      <c r="C81" s="12">
        <v>13303000</v>
      </c>
      <c r="D81" s="27">
        <v>255848</v>
      </c>
      <c r="E81" s="12">
        <v>111336</v>
      </c>
      <c r="F81" s="27">
        <v>144512</v>
      </c>
      <c r="G81" s="14">
        <v>19.1</v>
      </c>
      <c r="H81" s="28">
        <v>8.3</v>
      </c>
      <c r="I81" s="14">
        <v>10.8</v>
      </c>
      <c r="J81" s="29">
        <v>2.49</v>
      </c>
      <c r="K81" s="16"/>
      <c r="L81" s="30">
        <f t="shared" si="8"/>
        <v>56488</v>
      </c>
      <c r="M81" s="18">
        <f t="shared" si="9"/>
        <v>0.004246260242050665</v>
      </c>
      <c r="N81" s="30">
        <f t="shared" si="10"/>
        <v>1058911</v>
      </c>
      <c r="O81" s="22">
        <f aca="true" t="shared" si="11" ref="O81:O112">N81/C72</f>
        <v>0.09578570782451379</v>
      </c>
      <c r="Q81" s="2"/>
      <c r="R81" s="3"/>
      <c r="S81" s="2"/>
      <c r="T81" s="2"/>
      <c r="U81" s="2"/>
      <c r="V81" s="2"/>
      <c r="W81" s="2"/>
      <c r="X81" s="2"/>
      <c r="Y81" s="2"/>
    </row>
    <row r="82" spans="2:25" ht="12.75">
      <c r="B82" s="9">
        <v>1974</v>
      </c>
      <c r="C82" s="12">
        <v>13504000</v>
      </c>
      <c r="D82" s="27">
        <v>243658</v>
      </c>
      <c r="E82" s="12">
        <v>110179</v>
      </c>
      <c r="F82" s="27">
        <v>133479</v>
      </c>
      <c r="G82" s="14">
        <v>17.9</v>
      </c>
      <c r="H82" s="28">
        <v>8.1</v>
      </c>
      <c r="I82" s="14">
        <v>9.8</v>
      </c>
      <c r="J82" s="29">
        <v>2.32</v>
      </c>
      <c r="K82" s="16"/>
      <c r="L82" s="30">
        <f t="shared" si="8"/>
        <v>84521</v>
      </c>
      <c r="M82" s="18">
        <f t="shared" si="9"/>
        <v>0.006258960308056872</v>
      </c>
      <c r="N82" s="30">
        <f t="shared" si="10"/>
        <v>1046987</v>
      </c>
      <c r="O82" s="22">
        <f t="shared" si="11"/>
        <v>0.09281799645390071</v>
      </c>
      <c r="Q82" s="2"/>
      <c r="R82" s="3"/>
      <c r="S82" s="2"/>
      <c r="T82" s="2"/>
      <c r="U82" s="2"/>
      <c r="V82" s="2"/>
      <c r="W82" s="2"/>
      <c r="X82" s="2"/>
      <c r="Y82" s="2"/>
    </row>
    <row r="83" spans="2:25" ht="12.75">
      <c r="B83" s="9">
        <v>1975</v>
      </c>
      <c r="C83" s="12">
        <v>13722000</v>
      </c>
      <c r="D83" s="27">
        <v>239794</v>
      </c>
      <c r="E83" s="12">
        <v>114501</v>
      </c>
      <c r="F83" s="27">
        <v>125293</v>
      </c>
      <c r="G83" s="14">
        <v>17.4</v>
      </c>
      <c r="H83" s="28">
        <v>8.3</v>
      </c>
      <c r="I83" s="14">
        <v>9.1</v>
      </c>
      <c r="J83" s="29">
        <v>2.15</v>
      </c>
      <c r="K83" s="16"/>
      <c r="L83" s="30">
        <f t="shared" si="8"/>
        <v>44707</v>
      </c>
      <c r="M83" s="18">
        <f t="shared" si="9"/>
        <v>0.003258052761988048</v>
      </c>
      <c r="N83" s="30">
        <f t="shared" si="10"/>
        <v>989833</v>
      </c>
      <c r="O83" s="22">
        <f t="shared" si="11"/>
        <v>0.08603502824858757</v>
      </c>
      <c r="Q83" s="2"/>
      <c r="R83" s="3"/>
      <c r="S83" s="2"/>
      <c r="T83" s="2"/>
      <c r="U83" s="2"/>
      <c r="V83" s="2"/>
      <c r="W83" s="2"/>
      <c r="X83" s="2"/>
      <c r="Y83" s="2"/>
    </row>
    <row r="84" spans="2:25" ht="12.75">
      <c r="B84" s="9">
        <v>1976</v>
      </c>
      <c r="C84" s="12">
        <v>13892000</v>
      </c>
      <c r="D84" s="27">
        <v>231135</v>
      </c>
      <c r="E84" s="12">
        <v>110610</v>
      </c>
      <c r="F84" s="27">
        <v>120525</v>
      </c>
      <c r="G84" s="14">
        <v>16.6</v>
      </c>
      <c r="H84" s="28">
        <v>7.9</v>
      </c>
      <c r="I84" s="14">
        <v>8.7</v>
      </c>
      <c r="J84" s="29">
        <v>2.06</v>
      </c>
      <c r="K84" s="16"/>
      <c r="L84" s="30">
        <f t="shared" si="8"/>
        <v>20475</v>
      </c>
      <c r="M84" s="18">
        <f t="shared" si="9"/>
        <v>0.0014738698531528936</v>
      </c>
      <c r="N84" s="30">
        <f t="shared" si="10"/>
        <v>931110</v>
      </c>
      <c r="O84" s="22">
        <f t="shared" si="11"/>
        <v>0.07955485304169514</v>
      </c>
      <c r="Q84" s="2"/>
      <c r="R84" s="3"/>
      <c r="S84" s="2"/>
      <c r="T84" s="2"/>
      <c r="U84" s="2"/>
      <c r="V84" s="2"/>
      <c r="W84" s="2"/>
      <c r="X84" s="2"/>
      <c r="Y84" s="2"/>
    </row>
    <row r="85" spans="2:25" ht="12.75">
      <c r="B85" s="9">
        <v>1977</v>
      </c>
      <c r="C85" s="12">
        <v>14033000</v>
      </c>
      <c r="D85" s="27">
        <v>226954</v>
      </c>
      <c r="E85" s="12">
        <v>111490</v>
      </c>
      <c r="F85" s="27">
        <v>115464</v>
      </c>
      <c r="G85" s="14">
        <v>16.1</v>
      </c>
      <c r="H85" s="28">
        <v>7.9</v>
      </c>
      <c r="I85" s="14">
        <v>8.2</v>
      </c>
      <c r="J85" s="29">
        <v>2.01</v>
      </c>
      <c r="K85" s="16"/>
      <c r="L85" s="30">
        <f t="shared" si="8"/>
        <v>43536</v>
      </c>
      <c r="M85" s="18">
        <f t="shared" si="9"/>
        <v>0.0031024014822204804</v>
      </c>
      <c r="N85" s="30">
        <f t="shared" si="10"/>
        <v>893739</v>
      </c>
      <c r="O85" s="22">
        <f t="shared" si="11"/>
        <v>0.07502845869711215</v>
      </c>
      <c r="Q85" s="2"/>
      <c r="R85" s="3"/>
      <c r="S85" s="2"/>
      <c r="T85" s="2"/>
      <c r="U85" s="2"/>
      <c r="V85" s="2"/>
      <c r="W85" s="2"/>
      <c r="X85" s="2"/>
      <c r="Y85" s="2"/>
    </row>
    <row r="86" spans="2:25" ht="12.75">
      <c r="B86" s="9">
        <v>1978</v>
      </c>
      <c r="C86" s="12">
        <v>14192000</v>
      </c>
      <c r="D86" s="27">
        <v>226359</v>
      </c>
      <c r="E86" s="12">
        <v>108059</v>
      </c>
      <c r="F86" s="27">
        <v>118300</v>
      </c>
      <c r="G86" s="14">
        <v>15.9</v>
      </c>
      <c r="H86" s="28">
        <v>7.6</v>
      </c>
      <c r="I86" s="14">
        <v>8.3</v>
      </c>
      <c r="J86" s="29">
        <v>1.95</v>
      </c>
      <c r="K86" s="16"/>
      <c r="L86" s="30">
        <f t="shared" si="8"/>
        <v>48700</v>
      </c>
      <c r="M86" s="18">
        <f t="shared" si="9"/>
        <v>0.003431510710259301</v>
      </c>
      <c r="N86" s="30">
        <f t="shared" si="10"/>
        <v>840798</v>
      </c>
      <c r="O86" s="22">
        <f t="shared" si="11"/>
        <v>0.0692299711815562</v>
      </c>
      <c r="Q86" s="2"/>
      <c r="R86" s="3"/>
      <c r="S86" s="2"/>
      <c r="T86" s="2"/>
      <c r="U86" s="2"/>
      <c r="V86" s="2"/>
      <c r="W86" s="2"/>
      <c r="X86" s="2"/>
      <c r="Y86" s="2"/>
    </row>
    <row r="87" spans="2:25" ht="12.75">
      <c r="B87" s="9">
        <v>1979</v>
      </c>
      <c r="C87" s="12">
        <v>14359000</v>
      </c>
      <c r="D87" s="27">
        <v>223370</v>
      </c>
      <c r="E87" s="12">
        <v>108315</v>
      </c>
      <c r="F87" s="27">
        <v>115055</v>
      </c>
      <c r="G87" s="14">
        <v>15.5</v>
      </c>
      <c r="H87" s="28">
        <v>7.5</v>
      </c>
      <c r="I87" s="14">
        <v>8</v>
      </c>
      <c r="J87" s="29">
        <v>1.91</v>
      </c>
      <c r="K87" s="16"/>
      <c r="L87" s="30">
        <f t="shared" si="8"/>
        <v>40945</v>
      </c>
      <c r="M87" s="18">
        <f t="shared" si="9"/>
        <v>0.0028515216937112613</v>
      </c>
      <c r="N87" s="30">
        <f t="shared" si="10"/>
        <v>763424</v>
      </c>
      <c r="O87" s="22">
        <f t="shared" si="11"/>
        <v>0.06153171596679294</v>
      </c>
      <c r="Q87" s="2"/>
      <c r="R87" s="3"/>
      <c r="S87" s="2"/>
      <c r="T87" s="2"/>
      <c r="U87" s="2"/>
      <c r="V87" s="2"/>
      <c r="W87" s="2"/>
      <c r="X87" s="2"/>
      <c r="Y87" s="2"/>
    </row>
    <row r="88" spans="2:25" ht="12.75">
      <c r="B88" s="9">
        <v>1980</v>
      </c>
      <c r="C88" s="12">
        <v>14515000</v>
      </c>
      <c r="D88" s="27">
        <v>223664</v>
      </c>
      <c r="E88" s="12">
        <v>106654</v>
      </c>
      <c r="F88" s="27">
        <v>117010</v>
      </c>
      <c r="G88" s="14">
        <v>15.3</v>
      </c>
      <c r="H88" s="28">
        <v>7.3</v>
      </c>
      <c r="I88" s="14">
        <v>8</v>
      </c>
      <c r="J88" s="29">
        <v>1.89</v>
      </c>
      <c r="K88" s="16"/>
      <c r="L88" s="30">
        <f t="shared" si="8"/>
        <v>62990</v>
      </c>
      <c r="M88" s="18">
        <f t="shared" si="9"/>
        <v>0.004339648639338615</v>
      </c>
      <c r="N88" s="30">
        <f t="shared" si="10"/>
        <v>714882</v>
      </c>
      <c r="O88" s="22">
        <f t="shared" si="11"/>
        <v>0.05645439469320066</v>
      </c>
      <c r="Q88" s="2"/>
      <c r="R88" s="3"/>
      <c r="S88" s="2"/>
      <c r="T88" s="2"/>
      <c r="U88" s="2"/>
      <c r="V88" s="2"/>
      <c r="W88" s="2"/>
      <c r="X88" s="2"/>
      <c r="Y88" s="2"/>
    </row>
    <row r="89" spans="2:25" ht="12.75">
      <c r="B89" s="9">
        <v>1981</v>
      </c>
      <c r="C89" s="12">
        <v>14695000</v>
      </c>
      <c r="D89" s="27">
        <v>230920</v>
      </c>
      <c r="E89" s="12">
        <v>109429</v>
      </c>
      <c r="F89" s="27">
        <v>121491</v>
      </c>
      <c r="G89" s="14">
        <v>15.6</v>
      </c>
      <c r="H89" s="28">
        <v>7.4</v>
      </c>
      <c r="I89" s="14">
        <v>8.2</v>
      </c>
      <c r="J89" s="29">
        <v>1.94</v>
      </c>
      <c r="K89" s="16"/>
      <c r="L89" s="30">
        <f t="shared" si="8"/>
        <v>106509</v>
      </c>
      <c r="M89" s="18">
        <f t="shared" si="9"/>
        <v>0.007247975501871385</v>
      </c>
      <c r="N89" s="30">
        <f t="shared" si="10"/>
        <v>583102</v>
      </c>
      <c r="O89" s="22">
        <f t="shared" si="11"/>
        <v>0.04462401469350272</v>
      </c>
      <c r="Q89" s="2"/>
      <c r="R89" s="3"/>
      <c r="S89" s="2"/>
      <c r="T89" s="2"/>
      <c r="U89" s="2"/>
      <c r="V89" s="2"/>
      <c r="W89" s="2"/>
      <c r="X89" s="2"/>
      <c r="Y89" s="2"/>
    </row>
    <row r="90" spans="2:25" ht="12.75">
      <c r="B90" s="9">
        <v>1982</v>
      </c>
      <c r="C90" s="12">
        <v>14923000</v>
      </c>
      <c r="D90" s="27">
        <v>237076</v>
      </c>
      <c r="E90" s="12">
        <v>110990</v>
      </c>
      <c r="F90" s="27">
        <v>116086</v>
      </c>
      <c r="G90" s="14">
        <v>15.7</v>
      </c>
      <c r="H90" s="28">
        <v>7.4</v>
      </c>
      <c r="I90" s="14">
        <v>8.3</v>
      </c>
      <c r="J90" s="29">
        <v>1.93</v>
      </c>
      <c r="K90" s="12">
        <v>128100</v>
      </c>
      <c r="L90" s="30">
        <f t="shared" si="8"/>
        <v>144914</v>
      </c>
      <c r="M90" s="18">
        <f t="shared" si="9"/>
        <v>0.00971078201434028</v>
      </c>
      <c r="N90" s="30">
        <f t="shared" si="10"/>
        <v>653785</v>
      </c>
      <c r="O90" s="22">
        <f t="shared" si="11"/>
        <v>0.04914568142524243</v>
      </c>
      <c r="Q90" s="2"/>
      <c r="R90" s="3"/>
      <c r="S90" s="2"/>
      <c r="T90" s="2"/>
      <c r="U90" s="2"/>
      <c r="V90" s="2"/>
      <c r="W90" s="2"/>
      <c r="Y90" s="2"/>
    </row>
    <row r="91" spans="2:25" ht="12.75">
      <c r="B91" s="9">
        <v>1983</v>
      </c>
      <c r="C91" s="12">
        <v>15184000</v>
      </c>
      <c r="D91" s="27">
        <v>241764</v>
      </c>
      <c r="E91" s="12">
        <v>112918</v>
      </c>
      <c r="F91" s="27">
        <v>128846</v>
      </c>
      <c r="G91" s="14">
        <v>15.8</v>
      </c>
      <c r="H91" s="28">
        <v>7.4</v>
      </c>
      <c r="I91" s="14">
        <v>8.4</v>
      </c>
      <c r="J91" s="29">
        <v>1.92</v>
      </c>
      <c r="K91" s="12">
        <v>73300</v>
      </c>
      <c r="L91" s="30">
        <f t="shared" si="8"/>
        <v>80154</v>
      </c>
      <c r="M91" s="18">
        <f t="shared" si="9"/>
        <v>0.005278846153846154</v>
      </c>
      <c r="N91" s="30">
        <f t="shared" si="10"/>
        <v>677451</v>
      </c>
      <c r="O91" s="22">
        <f t="shared" si="11"/>
        <v>0.0501666913507109</v>
      </c>
      <c r="Q91" s="2"/>
      <c r="R91" s="3"/>
      <c r="S91" s="2"/>
      <c r="T91" s="2"/>
      <c r="U91" s="2"/>
      <c r="V91" s="2"/>
      <c r="W91" s="2"/>
      <c r="X91" s="2"/>
      <c r="Y91" s="2"/>
    </row>
    <row r="92" spans="2:25" ht="12.75">
      <c r="B92" s="9">
        <v>1984</v>
      </c>
      <c r="C92" s="12">
        <v>15393000</v>
      </c>
      <c r="D92" s="27">
        <v>240544</v>
      </c>
      <c r="E92" s="12">
        <v>110887</v>
      </c>
      <c r="F92" s="27">
        <v>129657</v>
      </c>
      <c r="G92" s="14">
        <v>15.5</v>
      </c>
      <c r="H92" s="28">
        <v>7.2</v>
      </c>
      <c r="I92" s="14">
        <v>8.3</v>
      </c>
      <c r="J92" s="29">
        <v>1.84</v>
      </c>
      <c r="K92" s="12">
        <v>49100</v>
      </c>
      <c r="L92" s="30">
        <f t="shared" si="8"/>
        <v>56343</v>
      </c>
      <c r="M92" s="18">
        <f t="shared" si="9"/>
        <v>0.003660300136425648</v>
      </c>
      <c r="N92" s="30">
        <f t="shared" si="10"/>
        <v>649273</v>
      </c>
      <c r="O92" s="22">
        <f t="shared" si="11"/>
        <v>0.04731620754991984</v>
      </c>
      <c r="Q92" s="2"/>
      <c r="R92" s="3"/>
      <c r="S92" s="2"/>
      <c r="T92" s="2"/>
      <c r="U92" s="2"/>
      <c r="V92" s="2"/>
      <c r="W92" s="2"/>
      <c r="X92" s="2"/>
      <c r="Y92" s="2"/>
    </row>
    <row r="93" spans="2:25" ht="12.75">
      <c r="B93" s="9">
        <v>1985</v>
      </c>
      <c r="C93" s="12">
        <v>15579000</v>
      </c>
      <c r="D93" s="27">
        <v>241814</v>
      </c>
      <c r="E93" s="12">
        <v>114197</v>
      </c>
      <c r="F93" s="27">
        <v>127617</v>
      </c>
      <c r="G93" s="14">
        <v>15.4</v>
      </c>
      <c r="H93" s="28">
        <v>7.3</v>
      </c>
      <c r="I93" s="14">
        <v>8.1</v>
      </c>
      <c r="J93" s="29">
        <v>1.92</v>
      </c>
      <c r="K93" s="12">
        <v>73800</v>
      </c>
      <c r="L93" s="30">
        <f t="shared" si="8"/>
        <v>81383</v>
      </c>
      <c r="M93" s="18">
        <f t="shared" si="9"/>
        <v>0.005223891135502921</v>
      </c>
      <c r="N93" s="30">
        <f t="shared" si="10"/>
        <v>685949</v>
      </c>
      <c r="O93" s="22">
        <f t="shared" si="11"/>
        <v>0.049377267492081774</v>
      </c>
      <c r="Q93" s="2"/>
      <c r="R93" s="3"/>
      <c r="S93" s="2"/>
      <c r="T93" s="2"/>
      <c r="U93" s="2"/>
      <c r="V93" s="2"/>
      <c r="W93" s="2"/>
      <c r="X93" s="2"/>
      <c r="Y93" s="2"/>
    </row>
    <row r="94" spans="2:26" ht="12.75">
      <c r="B94" s="9">
        <v>1986</v>
      </c>
      <c r="C94" s="12">
        <v>15788000</v>
      </c>
      <c r="D94" s="27">
        <v>239115</v>
      </c>
      <c r="E94" s="12">
        <v>116069</v>
      </c>
      <c r="F94" s="27">
        <v>123046</v>
      </c>
      <c r="G94" s="14">
        <v>15</v>
      </c>
      <c r="H94" s="28">
        <v>7.3</v>
      </c>
      <c r="I94" s="14">
        <v>7.7</v>
      </c>
      <c r="J94" s="29">
        <v>1.87</v>
      </c>
      <c r="K94" s="12">
        <v>100500</v>
      </c>
      <c r="L94" s="30">
        <f t="shared" si="8"/>
        <v>106954</v>
      </c>
      <c r="M94" s="18">
        <f t="shared" si="9"/>
        <v>0.006774385609323537</v>
      </c>
      <c r="N94" s="30">
        <f t="shared" si="10"/>
        <v>772428</v>
      </c>
      <c r="O94" s="22">
        <f t="shared" si="11"/>
        <v>0.055043682747808735</v>
      </c>
      <c r="Q94" s="2"/>
      <c r="R94" s="3"/>
      <c r="S94" s="2"/>
      <c r="T94" s="2"/>
      <c r="U94" s="2"/>
      <c r="V94" s="2"/>
      <c r="W94" s="2"/>
      <c r="X94" s="2"/>
      <c r="Y94" s="2"/>
      <c r="Z94" s="2"/>
    </row>
    <row r="95" spans="2:26" ht="12.75">
      <c r="B95" s="9">
        <v>1987</v>
      </c>
      <c r="C95" s="12">
        <v>16018000</v>
      </c>
      <c r="D95" s="27">
        <v>242977</v>
      </c>
      <c r="E95" s="12">
        <v>116139</v>
      </c>
      <c r="F95" s="27">
        <v>126838</v>
      </c>
      <c r="G95" s="14">
        <v>15</v>
      </c>
      <c r="H95" s="28">
        <v>7.2</v>
      </c>
      <c r="I95" s="14">
        <v>7.8</v>
      </c>
      <c r="J95" s="29">
        <v>1.85</v>
      </c>
      <c r="K95" s="12">
        <v>125800</v>
      </c>
      <c r="L95" s="30">
        <f t="shared" si="8"/>
        <v>118162</v>
      </c>
      <c r="M95" s="18">
        <f t="shared" si="9"/>
        <v>0.007376826070670496</v>
      </c>
      <c r="N95" s="30">
        <f t="shared" si="10"/>
        <v>847054</v>
      </c>
      <c r="O95" s="22">
        <f t="shared" si="11"/>
        <v>0.05968531567080045</v>
      </c>
      <c r="Q95" s="2"/>
      <c r="R95" s="3"/>
      <c r="S95" s="2"/>
      <c r="T95" s="2"/>
      <c r="U95" s="2"/>
      <c r="V95" s="2"/>
      <c r="W95" s="2"/>
      <c r="X95" s="2"/>
      <c r="Y95" s="2"/>
      <c r="Z95" s="2"/>
    </row>
    <row r="96" spans="2:26" ht="12.75">
      <c r="B96" s="9">
        <v>1988</v>
      </c>
      <c r="C96" s="12">
        <v>16263000</v>
      </c>
      <c r="D96" s="27">
        <v>246200</v>
      </c>
      <c r="E96" s="12">
        <v>120463</v>
      </c>
      <c r="F96" s="27">
        <v>125737</v>
      </c>
      <c r="G96" s="14">
        <v>15</v>
      </c>
      <c r="H96" s="28">
        <v>7.3</v>
      </c>
      <c r="I96" s="14">
        <v>7.7</v>
      </c>
      <c r="J96" s="29">
        <v>1.83</v>
      </c>
      <c r="K96" s="12">
        <v>149400</v>
      </c>
      <c r="L96" s="30">
        <f t="shared" si="8"/>
        <v>143263</v>
      </c>
      <c r="M96" s="18">
        <f t="shared" si="9"/>
        <v>0.008809137305540183</v>
      </c>
      <c r="N96" s="30">
        <f t="shared" si="10"/>
        <v>941617</v>
      </c>
      <c r="O96" s="22">
        <f t="shared" si="11"/>
        <v>0.06557678111289086</v>
      </c>
      <c r="Q96" s="2"/>
      <c r="R96" s="3"/>
      <c r="S96" s="2"/>
      <c r="T96" s="2"/>
      <c r="U96" s="2"/>
      <c r="V96" s="2"/>
      <c r="W96" s="2"/>
      <c r="X96" s="2"/>
      <c r="Y96" s="2"/>
      <c r="Z96" s="2"/>
    </row>
    <row r="97" spans="2:26" ht="12.75">
      <c r="B97" s="9">
        <v>1989</v>
      </c>
      <c r="C97" s="12">
        <v>16532000</v>
      </c>
      <c r="D97" s="27">
        <v>250155</v>
      </c>
      <c r="E97" s="12">
        <v>118767</v>
      </c>
      <c r="F97" s="27">
        <v>131388</v>
      </c>
      <c r="G97" s="14">
        <v>15.1</v>
      </c>
      <c r="H97" s="28">
        <v>7.1</v>
      </c>
      <c r="I97" s="14">
        <v>8</v>
      </c>
      <c r="J97" s="29">
        <v>1.84</v>
      </c>
      <c r="K97" s="12">
        <v>157500</v>
      </c>
      <c r="L97" s="30">
        <f t="shared" si="8"/>
        <v>150612</v>
      </c>
      <c r="M97" s="18">
        <f t="shared" si="9"/>
        <v>0.009110331478345028</v>
      </c>
      <c r="N97" s="30">
        <f t="shared" si="10"/>
        <v>1051284</v>
      </c>
      <c r="O97" s="22">
        <f t="shared" si="11"/>
        <v>0.07242741991043748</v>
      </c>
      <c r="Q97" s="2"/>
      <c r="R97" s="3"/>
      <c r="S97" s="2"/>
      <c r="T97" s="2"/>
      <c r="U97" s="2"/>
      <c r="V97" s="2"/>
      <c r="W97" s="2"/>
      <c r="X97" s="2"/>
      <c r="Y97" s="2"/>
      <c r="Z97" s="2"/>
    </row>
    <row r="98" spans="2:26" ht="12.75">
      <c r="B98" s="9">
        <v>1990</v>
      </c>
      <c r="C98" s="12">
        <v>16814000</v>
      </c>
      <c r="D98" s="27">
        <v>257521</v>
      </c>
      <c r="E98" s="12">
        <v>125112</v>
      </c>
      <c r="F98" s="27">
        <v>132409</v>
      </c>
      <c r="G98" s="14">
        <v>15.3</v>
      </c>
      <c r="H98" s="28">
        <v>7.4</v>
      </c>
      <c r="I98" s="14">
        <v>7.9</v>
      </c>
      <c r="J98" s="29">
        <v>1.9</v>
      </c>
      <c r="K98" s="12">
        <v>124700</v>
      </c>
      <c r="L98" s="30">
        <f t="shared" si="8"/>
        <v>118591</v>
      </c>
      <c r="M98" s="18">
        <f t="shared" si="9"/>
        <v>0.007053110503152135</v>
      </c>
      <c r="N98" s="30">
        <f t="shared" si="10"/>
        <v>1106885</v>
      </c>
      <c r="O98" s="22">
        <f t="shared" si="11"/>
        <v>0.07532391970057843</v>
      </c>
      <c r="Q98" s="2"/>
      <c r="R98" s="3"/>
      <c r="S98" s="2"/>
      <c r="T98" s="2"/>
      <c r="U98" s="2"/>
      <c r="V98" s="2"/>
      <c r="W98" s="2"/>
      <c r="X98" s="2"/>
      <c r="Y98" s="2"/>
      <c r="Z98" s="2"/>
    </row>
    <row r="99" spans="2:26" ht="12.75">
      <c r="B99" s="9">
        <v>1991</v>
      </c>
      <c r="C99" s="12">
        <v>17065000</v>
      </c>
      <c r="D99" s="27">
        <v>261158</v>
      </c>
      <c r="E99" s="12">
        <v>119572</v>
      </c>
      <c r="F99" s="27">
        <v>141586</v>
      </c>
      <c r="G99" s="14">
        <v>15.2</v>
      </c>
      <c r="H99" s="28">
        <v>7</v>
      </c>
      <c r="I99" s="14">
        <v>8.2</v>
      </c>
      <c r="J99" s="29">
        <v>1.85</v>
      </c>
      <c r="K99" s="12">
        <v>86500</v>
      </c>
      <c r="L99" s="30">
        <f t="shared" si="8"/>
        <v>77414</v>
      </c>
      <c r="M99" s="18">
        <f t="shared" si="9"/>
        <v>0.00453641957222385</v>
      </c>
      <c r="N99" s="30">
        <f t="shared" si="10"/>
        <v>1077790</v>
      </c>
      <c r="O99" s="22">
        <f t="shared" si="11"/>
        <v>0.07222341352275012</v>
      </c>
      <c r="Q99" s="2"/>
      <c r="R99" s="3"/>
      <c r="S99" s="2"/>
      <c r="T99" s="2"/>
      <c r="U99" s="2"/>
      <c r="V99" s="2"/>
      <c r="W99" s="2"/>
      <c r="X99" s="2"/>
      <c r="Y99" s="2"/>
      <c r="Z99" s="2"/>
    </row>
    <row r="100" spans="2:26" ht="12.75">
      <c r="B100" s="9">
        <v>1992</v>
      </c>
      <c r="C100" s="12">
        <v>17284000</v>
      </c>
      <c r="D100" s="27">
        <v>259186</v>
      </c>
      <c r="E100" s="12">
        <v>120836</v>
      </c>
      <c r="F100" s="27">
        <v>138350</v>
      </c>
      <c r="G100" s="14">
        <v>14.9</v>
      </c>
      <c r="H100" s="28">
        <v>6.9</v>
      </c>
      <c r="I100" s="14">
        <v>8</v>
      </c>
      <c r="J100" s="29">
        <v>1.89</v>
      </c>
      <c r="K100" s="12">
        <v>68600</v>
      </c>
      <c r="L100" s="30">
        <f t="shared" si="8"/>
        <v>71650</v>
      </c>
      <c r="M100" s="18">
        <f t="shared" si="9"/>
        <v>0.0041454524415644525</v>
      </c>
      <c r="N100" s="30">
        <f t="shared" si="10"/>
        <v>1004526</v>
      </c>
      <c r="O100" s="22">
        <f t="shared" si="11"/>
        <v>0.066156875658588</v>
      </c>
      <c r="Q100" s="2"/>
      <c r="R100" s="3"/>
      <c r="S100" s="2"/>
      <c r="T100" s="2"/>
      <c r="U100" s="2"/>
      <c r="V100" s="2"/>
      <c r="W100" s="2"/>
      <c r="X100" s="2"/>
      <c r="Y100" s="2"/>
      <c r="Z100" s="2"/>
    </row>
    <row r="101" spans="2:26" ht="12.75">
      <c r="B101" s="9">
        <v>1993</v>
      </c>
      <c r="C101" s="12">
        <v>17494000</v>
      </c>
      <c r="D101" s="27">
        <v>259959</v>
      </c>
      <c r="E101" s="12">
        <v>121338</v>
      </c>
      <c r="F101" s="27">
        <v>138621</v>
      </c>
      <c r="G101" s="14">
        <v>14.8</v>
      </c>
      <c r="H101" s="28">
        <v>6.9</v>
      </c>
      <c r="I101" s="14">
        <v>7.9</v>
      </c>
      <c r="J101" s="29">
        <v>1.86</v>
      </c>
      <c r="K101" s="12">
        <v>30100</v>
      </c>
      <c r="L101" s="30">
        <f t="shared" si="8"/>
        <v>34379</v>
      </c>
      <c r="M101" s="18">
        <f t="shared" si="9"/>
        <v>0.00196518806447925</v>
      </c>
      <c r="N101" s="30">
        <f t="shared" si="10"/>
        <v>958751</v>
      </c>
      <c r="O101" s="22">
        <f t="shared" si="11"/>
        <v>0.06228486974598844</v>
      </c>
      <c r="Q101" s="2"/>
      <c r="R101" s="3"/>
      <c r="S101" s="2"/>
      <c r="T101" s="2"/>
      <c r="U101" s="2"/>
      <c r="V101" s="2"/>
      <c r="W101" s="2"/>
      <c r="X101" s="2"/>
      <c r="Y101" s="2"/>
      <c r="Z101" s="2"/>
    </row>
    <row r="102" spans="2:26" ht="12.75">
      <c r="B102" s="9">
        <v>1994</v>
      </c>
      <c r="C102" s="12">
        <v>17667000</v>
      </c>
      <c r="D102" s="27">
        <v>258314</v>
      </c>
      <c r="E102" s="12">
        <v>123496</v>
      </c>
      <c r="F102" s="27">
        <v>134818</v>
      </c>
      <c r="G102" s="14">
        <v>14.5</v>
      </c>
      <c r="H102" s="28">
        <v>7</v>
      </c>
      <c r="I102" s="14">
        <v>7.5</v>
      </c>
      <c r="J102" s="29">
        <v>1.84</v>
      </c>
      <c r="K102" s="12">
        <v>46600</v>
      </c>
      <c r="L102" s="30">
        <f t="shared" si="8"/>
        <v>52182</v>
      </c>
      <c r="M102" s="18">
        <f t="shared" si="9"/>
        <v>0.0029536423841059604</v>
      </c>
      <c r="N102" s="30">
        <f t="shared" si="10"/>
        <v>954590</v>
      </c>
      <c r="O102" s="22">
        <f t="shared" si="11"/>
        <v>0.061274151100840876</v>
      </c>
      <c r="Q102" s="2"/>
      <c r="R102" s="3"/>
      <c r="S102" s="2"/>
      <c r="T102" s="2"/>
      <c r="U102" s="2"/>
      <c r="V102" s="2"/>
      <c r="W102" s="2"/>
      <c r="X102" s="2"/>
      <c r="Y102" s="2"/>
      <c r="Z102" s="2"/>
    </row>
    <row r="103" spans="2:26" ht="12.75">
      <c r="B103" s="9">
        <v>1995</v>
      </c>
      <c r="C103" s="12">
        <v>17854000</v>
      </c>
      <c r="D103" s="27">
        <v>258210</v>
      </c>
      <c r="E103" s="12">
        <v>126232</v>
      </c>
      <c r="F103" s="27">
        <v>131978</v>
      </c>
      <c r="G103" s="14">
        <v>14.4</v>
      </c>
      <c r="H103" s="28">
        <v>7</v>
      </c>
      <c r="I103" s="14">
        <v>7.4</v>
      </c>
      <c r="J103" s="29">
        <v>1.82</v>
      </c>
      <c r="K103" s="12">
        <v>80200</v>
      </c>
      <c r="L103" s="30">
        <f t="shared" si="8"/>
        <v>85022</v>
      </c>
      <c r="M103" s="18">
        <f t="shared" si="9"/>
        <v>0.004762070124341884</v>
      </c>
      <c r="N103" s="30">
        <f t="shared" si="10"/>
        <v>958229</v>
      </c>
      <c r="O103" s="22">
        <f t="shared" si="11"/>
        <v>0.06069350139346339</v>
      </c>
      <c r="Q103" s="2"/>
      <c r="R103" s="3"/>
      <c r="S103" s="2"/>
      <c r="T103" s="2"/>
      <c r="U103" s="2"/>
      <c r="V103" s="2"/>
      <c r="W103" s="2"/>
      <c r="X103" s="2"/>
      <c r="Y103" s="2"/>
      <c r="Z103" s="2"/>
    </row>
    <row r="104" spans="2:26" ht="12.75">
      <c r="B104" s="9">
        <v>1996</v>
      </c>
      <c r="C104" s="12">
        <v>18071000</v>
      </c>
      <c r="D104" s="27">
        <v>250438</v>
      </c>
      <c r="E104" s="12">
        <v>126400</v>
      </c>
      <c r="F104" s="27">
        <v>124038</v>
      </c>
      <c r="G104" s="14">
        <v>13.8</v>
      </c>
      <c r="H104" s="28">
        <v>6.9</v>
      </c>
      <c r="I104" s="14">
        <v>6.9</v>
      </c>
      <c r="J104" s="29">
        <v>1.8</v>
      </c>
      <c r="K104" s="12">
        <v>104000</v>
      </c>
      <c r="L104" s="30">
        <f aca="true" t="shared" si="12" ref="L104:L129">C105-F104-C104</f>
        <v>114962</v>
      </c>
      <c r="M104" s="18">
        <f aca="true" t="shared" si="13" ref="M104:M128">L104/C104</f>
        <v>0.0063616844668253</v>
      </c>
      <c r="N104" s="30">
        <f t="shared" si="10"/>
        <v>966237</v>
      </c>
      <c r="O104" s="22">
        <f t="shared" si="11"/>
        <v>0.060321950305905855</v>
      </c>
      <c r="Q104" s="2"/>
      <c r="R104" s="3"/>
      <c r="S104" s="2"/>
      <c r="T104" s="2"/>
      <c r="U104" s="2"/>
      <c r="V104" s="2"/>
      <c r="W104" s="2"/>
      <c r="X104" s="2"/>
      <c r="Y104" s="2"/>
      <c r="Z104" s="2"/>
    </row>
    <row r="105" spans="2:26" ht="12.75">
      <c r="B105" s="9">
        <v>1997</v>
      </c>
      <c r="C105" s="12">
        <v>18310000</v>
      </c>
      <c r="D105" s="27">
        <v>253660</v>
      </c>
      <c r="E105" s="12">
        <v>127298</v>
      </c>
      <c r="F105" s="27">
        <v>126362</v>
      </c>
      <c r="G105" s="14">
        <v>13.7</v>
      </c>
      <c r="H105" s="28">
        <v>6.9</v>
      </c>
      <c r="I105" s="14">
        <v>6.8</v>
      </c>
      <c r="J105" s="29">
        <v>1.78</v>
      </c>
      <c r="K105" s="12">
        <v>87200</v>
      </c>
      <c r="L105" s="30">
        <f t="shared" si="12"/>
        <v>80638</v>
      </c>
      <c r="M105" s="18">
        <f t="shared" si="13"/>
        <v>0.00440404150737302</v>
      </c>
      <c r="N105" s="30">
        <f t="shared" si="10"/>
        <v>928713</v>
      </c>
      <c r="O105" s="22">
        <f t="shared" si="11"/>
        <v>0.05710588452315071</v>
      </c>
      <c r="Q105" s="2"/>
      <c r="R105" s="3"/>
      <c r="S105" s="2"/>
      <c r="T105" s="2"/>
      <c r="U105" s="2"/>
      <c r="V105" s="2"/>
      <c r="W105" s="2"/>
      <c r="X105" s="2"/>
      <c r="Y105" s="2"/>
      <c r="Z105" s="2"/>
    </row>
    <row r="106" spans="2:26" ht="12.75">
      <c r="B106" s="9">
        <v>1998</v>
      </c>
      <c r="C106" s="12">
        <v>18517000</v>
      </c>
      <c r="D106" s="27">
        <v>249105</v>
      </c>
      <c r="E106" s="12">
        <v>129255</v>
      </c>
      <c r="F106" s="27">
        <v>119850</v>
      </c>
      <c r="G106" s="14">
        <v>13.4</v>
      </c>
      <c r="H106" s="28">
        <v>6.9</v>
      </c>
      <c r="I106" s="14">
        <v>6.5</v>
      </c>
      <c r="J106" s="29">
        <v>1.75</v>
      </c>
      <c r="K106" s="12">
        <v>79100</v>
      </c>
      <c r="L106" s="30">
        <f t="shared" si="12"/>
        <v>74150</v>
      </c>
      <c r="M106" s="18">
        <f t="shared" si="13"/>
        <v>0.004004428363125776</v>
      </c>
      <c r="N106" s="30">
        <f t="shared" si="10"/>
        <v>859600</v>
      </c>
      <c r="O106" s="22">
        <f t="shared" si="11"/>
        <v>0.05199612872005807</v>
      </c>
      <c r="Q106" s="2"/>
      <c r="R106" s="3"/>
      <c r="S106" s="2"/>
      <c r="T106" s="2"/>
      <c r="U106" s="2"/>
      <c r="V106" s="2"/>
      <c r="W106" s="2"/>
      <c r="X106" s="2"/>
      <c r="Y106" s="2"/>
      <c r="Z106" s="2"/>
    </row>
    <row r="107" spans="2:26" ht="12.75">
      <c r="B107" s="9">
        <v>1999</v>
      </c>
      <c r="C107" s="12">
        <v>18711000</v>
      </c>
      <c r="D107" s="27">
        <v>249965</v>
      </c>
      <c r="E107" s="12">
        <v>128278</v>
      </c>
      <c r="F107" s="27">
        <v>121487</v>
      </c>
      <c r="G107" s="14">
        <v>13.3</v>
      </c>
      <c r="H107" s="28">
        <v>6.8</v>
      </c>
      <c r="I107" s="14">
        <v>6.5</v>
      </c>
      <c r="J107" s="29">
        <v>1.75</v>
      </c>
      <c r="K107" s="12">
        <v>96500</v>
      </c>
      <c r="L107" s="30">
        <f t="shared" si="12"/>
        <v>92513</v>
      </c>
      <c r="M107" s="18">
        <f t="shared" si="13"/>
        <v>0.004944310833199722</v>
      </c>
      <c r="N107" s="30">
        <f t="shared" si="10"/>
        <v>801501</v>
      </c>
      <c r="O107" s="22">
        <f t="shared" si="11"/>
        <v>0.04766866896633758</v>
      </c>
      <c r="Q107" s="2"/>
      <c r="R107" s="3"/>
      <c r="S107" s="2"/>
      <c r="T107" s="2"/>
      <c r="U107" s="2"/>
      <c r="V107" s="2"/>
      <c r="W107" s="2"/>
      <c r="X107" s="2"/>
      <c r="Y107" s="2"/>
      <c r="Z107" s="2"/>
    </row>
    <row r="108" spans="2:26" ht="12.75">
      <c r="B108" s="9">
        <v>2000</v>
      </c>
      <c r="C108" s="12">
        <v>18925000</v>
      </c>
      <c r="D108" s="27">
        <v>249310</v>
      </c>
      <c r="E108" s="12">
        <v>128392</v>
      </c>
      <c r="F108" s="27">
        <v>120918</v>
      </c>
      <c r="G108" s="14">
        <v>13.1</v>
      </c>
      <c r="H108" s="28">
        <v>6.7</v>
      </c>
      <c r="I108" s="14">
        <v>6.4</v>
      </c>
      <c r="J108" s="29">
        <v>1.75</v>
      </c>
      <c r="K108" s="12">
        <v>107200</v>
      </c>
      <c r="L108" s="30">
        <f t="shared" si="12"/>
        <v>107082</v>
      </c>
      <c r="M108" s="18">
        <f t="shared" si="13"/>
        <v>0.005658229854689564</v>
      </c>
      <c r="N108" s="30">
        <f t="shared" si="10"/>
        <v>789992</v>
      </c>
      <c r="O108" s="22">
        <f t="shared" si="11"/>
        <v>0.04629311456196894</v>
      </c>
      <c r="Q108" s="2"/>
      <c r="R108" s="3"/>
      <c r="S108" s="2"/>
      <c r="T108" s="2"/>
      <c r="U108" s="2"/>
      <c r="V108" s="2"/>
      <c r="W108" s="2"/>
      <c r="X108" s="2"/>
      <c r="Y108" s="2"/>
      <c r="Z108" s="2"/>
    </row>
    <row r="109" spans="2:26" ht="12.75">
      <c r="B109" s="9">
        <v>2001</v>
      </c>
      <c r="C109" s="12">
        <v>19153000</v>
      </c>
      <c r="D109" s="27">
        <v>247500</v>
      </c>
      <c r="E109" s="12">
        <v>128913</v>
      </c>
      <c r="F109" s="27">
        <v>118587</v>
      </c>
      <c r="G109" s="14">
        <v>12.8</v>
      </c>
      <c r="H109" s="28">
        <v>6.7</v>
      </c>
      <c r="I109" s="14">
        <v>6.1</v>
      </c>
      <c r="J109" s="29">
        <v>1.73</v>
      </c>
      <c r="K109" s="12">
        <v>135700</v>
      </c>
      <c r="L109" s="30">
        <f t="shared" si="12"/>
        <v>141413</v>
      </c>
      <c r="M109" s="18">
        <f t="shared" si="13"/>
        <v>0.007383334203519031</v>
      </c>
      <c r="N109" s="30">
        <f t="shared" si="10"/>
        <v>853991</v>
      </c>
      <c r="O109" s="22">
        <f t="shared" si="11"/>
        <v>0.04940933811617681</v>
      </c>
      <c r="Q109" s="2"/>
      <c r="R109" s="3"/>
      <c r="S109" s="2"/>
      <c r="T109" s="2"/>
      <c r="U109" s="2"/>
      <c r="V109" s="2"/>
      <c r="W109" s="2"/>
      <c r="X109" s="2"/>
      <c r="Y109" s="2"/>
      <c r="Z109" s="2"/>
    </row>
    <row r="110" spans="2:26" ht="12.75">
      <c r="B110" s="9">
        <v>2002</v>
      </c>
      <c r="C110" s="12">
        <v>19413000</v>
      </c>
      <c r="D110" s="27">
        <v>250988</v>
      </c>
      <c r="E110" s="12">
        <v>133707</v>
      </c>
      <c r="F110" s="27">
        <v>117281</v>
      </c>
      <c r="G110" s="14">
        <v>12.9</v>
      </c>
      <c r="H110" s="28">
        <v>6.9</v>
      </c>
      <c r="I110" s="14">
        <v>6</v>
      </c>
      <c r="J110" s="29">
        <v>1.77</v>
      </c>
      <c r="K110" s="12">
        <v>110600</v>
      </c>
      <c r="L110" s="30">
        <f t="shared" si="12"/>
        <v>120719</v>
      </c>
      <c r="M110" s="18">
        <f t="shared" si="13"/>
        <v>0.006218461855457683</v>
      </c>
      <c r="N110" s="30">
        <f t="shared" si="10"/>
        <v>903060</v>
      </c>
      <c r="O110" s="22">
        <f t="shared" si="11"/>
        <v>0.051621127243626386</v>
      </c>
      <c r="Q110" s="2"/>
      <c r="R110" s="3"/>
      <c r="S110" s="2"/>
      <c r="T110" s="2"/>
      <c r="U110" s="2"/>
      <c r="V110" s="2"/>
      <c r="W110" s="2"/>
      <c r="X110" s="2"/>
      <c r="Y110" s="2"/>
      <c r="Z110" s="2"/>
    </row>
    <row r="111" spans="2:26" ht="12.75">
      <c r="B111" s="9">
        <v>2003</v>
      </c>
      <c r="C111" s="12">
        <v>19651000</v>
      </c>
      <c r="D111" s="27">
        <v>246663</v>
      </c>
      <c r="E111" s="12">
        <v>132239</v>
      </c>
      <c r="F111" s="27">
        <v>114424</v>
      </c>
      <c r="G111" s="14">
        <v>12.5</v>
      </c>
      <c r="H111" s="28">
        <v>6.7</v>
      </c>
      <c r="I111" s="14">
        <v>5.8</v>
      </c>
      <c r="J111" s="29">
        <v>1.75</v>
      </c>
      <c r="K111" s="12">
        <v>116500</v>
      </c>
      <c r="L111" s="30">
        <f t="shared" si="12"/>
        <v>129576</v>
      </c>
      <c r="M111" s="18">
        <f t="shared" si="13"/>
        <v>0.006593862907740064</v>
      </c>
      <c r="N111" s="30">
        <f aca="true" t="shared" si="14" ref="N111:N128">SUM(L102:L111)</f>
        <v>998257</v>
      </c>
      <c r="O111" s="22">
        <f t="shared" si="11"/>
        <v>0.05650404709345107</v>
      </c>
      <c r="Q111" s="2"/>
      <c r="R111" s="3"/>
      <c r="S111" s="2"/>
      <c r="T111" s="2"/>
      <c r="U111" s="2"/>
      <c r="V111" s="2"/>
      <c r="W111" s="2"/>
      <c r="X111" s="2"/>
      <c r="Y111" s="2"/>
      <c r="Z111" s="2"/>
    </row>
    <row r="112" spans="2:15" ht="12.75">
      <c r="B112" s="9">
        <v>2004</v>
      </c>
      <c r="C112" s="12">
        <v>19895000</v>
      </c>
      <c r="D112" s="27">
        <v>249082</v>
      </c>
      <c r="E112" s="12">
        <v>133231</v>
      </c>
      <c r="F112" s="27">
        <v>115851</v>
      </c>
      <c r="G112" s="14">
        <v>12.4</v>
      </c>
      <c r="H112" s="28">
        <v>6.7</v>
      </c>
      <c r="I112" s="14">
        <v>5.7</v>
      </c>
      <c r="J112" s="29">
        <v>1.76</v>
      </c>
      <c r="K112" s="12">
        <v>100000</v>
      </c>
      <c r="L112" s="30">
        <f t="shared" si="12"/>
        <v>116149</v>
      </c>
      <c r="M112" s="18">
        <f t="shared" si="13"/>
        <v>0.005838100025131943</v>
      </c>
      <c r="N112" s="30">
        <f t="shared" si="14"/>
        <v>1062224</v>
      </c>
      <c r="O112" s="22">
        <f t="shared" si="11"/>
        <v>0.05949501512266159</v>
      </c>
    </row>
    <row r="113" spans="2:15" ht="12.75">
      <c r="B113" s="9">
        <v>2005</v>
      </c>
      <c r="C113" s="12">
        <v>20127000</v>
      </c>
      <c r="D113" s="27">
        <v>255934</v>
      </c>
      <c r="E113" s="12">
        <v>131354</v>
      </c>
      <c r="F113" s="27">
        <v>124580</v>
      </c>
      <c r="G113" s="14">
        <v>12.6</v>
      </c>
      <c r="H113" s="28">
        <v>6.5</v>
      </c>
      <c r="I113" s="14">
        <v>6.1</v>
      </c>
      <c r="J113" s="29">
        <v>1.79</v>
      </c>
      <c r="K113" s="12">
        <v>123800</v>
      </c>
      <c r="L113" s="30">
        <f t="shared" si="12"/>
        <v>142420</v>
      </c>
      <c r="M113" s="18">
        <f t="shared" si="13"/>
        <v>0.007076066974710588</v>
      </c>
      <c r="N113" s="30">
        <f t="shared" si="14"/>
        <v>1119622</v>
      </c>
      <c r="O113" s="22">
        <f aca="true" t="shared" si="15" ref="O113:O128">N113/C104</f>
        <v>0.0619568369210337</v>
      </c>
    </row>
    <row r="114" spans="2:15" ht="12.75">
      <c r="B114" s="9">
        <v>2006</v>
      </c>
      <c r="C114" s="12">
        <v>20394000</v>
      </c>
      <c r="D114" s="27">
        <v>263540</v>
      </c>
      <c r="E114" s="12">
        <v>134041</v>
      </c>
      <c r="F114" s="27">
        <v>129499</v>
      </c>
      <c r="G114" s="14">
        <v>12.8</v>
      </c>
      <c r="H114" s="28">
        <v>6.5</v>
      </c>
      <c r="I114" s="14">
        <v>6.3</v>
      </c>
      <c r="J114" s="29">
        <v>1.82</v>
      </c>
      <c r="K114" s="12">
        <v>146700</v>
      </c>
      <c r="L114" s="30">
        <f t="shared" si="12"/>
        <v>173501</v>
      </c>
      <c r="M114" s="18">
        <f t="shared" si="13"/>
        <v>0.008507453172501716</v>
      </c>
      <c r="N114" s="30">
        <f t="shared" si="14"/>
        <v>1178161</v>
      </c>
      <c r="O114" s="22">
        <f t="shared" si="15"/>
        <v>0.06434522119060622</v>
      </c>
    </row>
    <row r="115" spans="2:15" ht="12.75">
      <c r="B115" s="9">
        <v>2007</v>
      </c>
      <c r="C115" s="12">
        <v>20697000</v>
      </c>
      <c r="D115" s="27">
        <v>274330</v>
      </c>
      <c r="E115" s="12">
        <v>134785</v>
      </c>
      <c r="F115" s="27">
        <v>139545</v>
      </c>
      <c r="G115" s="14">
        <v>13.2</v>
      </c>
      <c r="H115" s="28">
        <v>6.4</v>
      </c>
      <c r="I115" s="14">
        <v>6.8</v>
      </c>
      <c r="J115" s="29">
        <v>1.87</v>
      </c>
      <c r="K115" s="12">
        <v>232700</v>
      </c>
      <c r="L115" s="30">
        <f t="shared" si="12"/>
        <v>178455</v>
      </c>
      <c r="M115" s="18">
        <f t="shared" si="13"/>
        <v>0.008622264096245833</v>
      </c>
      <c r="N115" s="30">
        <f t="shared" si="14"/>
        <v>1275978</v>
      </c>
      <c r="O115" s="22">
        <f t="shared" si="15"/>
        <v>0.0689084624939245</v>
      </c>
    </row>
    <row r="116" spans="2:15" ht="12.75">
      <c r="B116" s="9">
        <v>2008</v>
      </c>
      <c r="C116" s="12">
        <v>21015000</v>
      </c>
      <c r="D116" s="27">
        <v>302272</v>
      </c>
      <c r="E116" s="12">
        <v>143946</v>
      </c>
      <c r="F116" s="27">
        <v>158326</v>
      </c>
      <c r="G116" s="14">
        <v>14.4</v>
      </c>
      <c r="H116" s="28">
        <v>6.8</v>
      </c>
      <c r="I116" s="14">
        <v>7.6</v>
      </c>
      <c r="J116" s="29">
        <v>2.02</v>
      </c>
      <c r="K116" s="12">
        <v>277400</v>
      </c>
      <c r="L116" s="30">
        <f t="shared" si="12"/>
        <v>88674</v>
      </c>
      <c r="M116" s="18">
        <f t="shared" si="13"/>
        <v>0.004219557458957887</v>
      </c>
      <c r="N116" s="30">
        <f t="shared" si="14"/>
        <v>1290502</v>
      </c>
      <c r="O116" s="22">
        <f t="shared" si="15"/>
        <v>0.06897023141467586</v>
      </c>
    </row>
    <row r="117" spans="2:15" ht="12.75">
      <c r="B117" s="9">
        <v>2009</v>
      </c>
      <c r="C117" s="12">
        <v>21262000</v>
      </c>
      <c r="D117" s="27">
        <v>295700</v>
      </c>
      <c r="E117" s="12">
        <v>140760</v>
      </c>
      <c r="F117" s="27">
        <v>154940</v>
      </c>
      <c r="G117" s="14">
        <v>13.9</v>
      </c>
      <c r="H117" s="28">
        <v>6.6</v>
      </c>
      <c r="I117" s="14">
        <v>7.3</v>
      </c>
      <c r="J117" s="29">
        <v>1.9</v>
      </c>
      <c r="K117" s="12">
        <v>299800</v>
      </c>
      <c r="L117" s="30">
        <f t="shared" si="12"/>
        <v>766060</v>
      </c>
      <c r="M117" s="18">
        <f t="shared" si="13"/>
        <v>0.03602953626187565</v>
      </c>
      <c r="N117" s="30">
        <f t="shared" si="14"/>
        <v>1964049</v>
      </c>
      <c r="O117" s="22">
        <f t="shared" si="15"/>
        <v>0.10378066050198151</v>
      </c>
    </row>
    <row r="118" spans="2:15" ht="12.75">
      <c r="B118" s="9">
        <v>2010</v>
      </c>
      <c r="C118" s="12">
        <v>22183000</v>
      </c>
      <c r="D118" s="27">
        <v>297900</v>
      </c>
      <c r="E118" s="12">
        <v>143473</v>
      </c>
      <c r="F118" s="27">
        <v>154427</v>
      </c>
      <c r="G118" s="14">
        <v>13.4</v>
      </c>
      <c r="H118" s="28">
        <v>6.4</v>
      </c>
      <c r="I118" s="14">
        <v>7</v>
      </c>
      <c r="J118" s="29">
        <v>1.89</v>
      </c>
      <c r="K118" s="12">
        <v>172038</v>
      </c>
      <c r="L118" s="30">
        <f t="shared" si="12"/>
        <v>2573</v>
      </c>
      <c r="M118" s="18">
        <f t="shared" si="13"/>
        <v>0.00011598972185908128</v>
      </c>
      <c r="N118" s="30">
        <f t="shared" si="14"/>
        <v>1859540</v>
      </c>
      <c r="O118" s="22">
        <f t="shared" si="15"/>
        <v>0.09708870673001618</v>
      </c>
    </row>
    <row r="119" spans="2:15" ht="12.75">
      <c r="B119" s="9">
        <v>2011</v>
      </c>
      <c r="C119" s="12">
        <v>22340000</v>
      </c>
      <c r="D119" s="27">
        <v>301617</v>
      </c>
      <c r="E119" s="12">
        <v>146932</v>
      </c>
      <c r="F119" s="27">
        <v>156050</v>
      </c>
      <c r="G119" s="14">
        <v>13.5</v>
      </c>
      <c r="H119" s="28">
        <v>6.6</v>
      </c>
      <c r="I119" s="14">
        <v>6.9</v>
      </c>
      <c r="J119" s="29">
        <v>1.92</v>
      </c>
      <c r="K119" s="12">
        <v>205679</v>
      </c>
      <c r="L119" s="30">
        <f t="shared" si="12"/>
        <v>226950</v>
      </c>
      <c r="M119" s="18">
        <f t="shared" si="13"/>
        <v>0.010158907788719786</v>
      </c>
      <c r="N119" s="30">
        <f t="shared" si="14"/>
        <v>1945077</v>
      </c>
      <c r="O119" s="22">
        <f t="shared" si="15"/>
        <v>0.10019456034615978</v>
      </c>
    </row>
    <row r="120" spans="2:15" ht="12.75">
      <c r="B120" s="9">
        <v>2012</v>
      </c>
      <c r="C120" s="12">
        <v>22723000</v>
      </c>
      <c r="D120" s="27">
        <v>309582</v>
      </c>
      <c r="E120" s="12">
        <v>147098</v>
      </c>
      <c r="F120" s="27">
        <v>161782</v>
      </c>
      <c r="G120" s="14">
        <v>13.6</v>
      </c>
      <c r="H120" s="28">
        <v>6.5</v>
      </c>
      <c r="I120" s="14">
        <v>7.1</v>
      </c>
      <c r="J120" s="29">
        <v>1.91</v>
      </c>
      <c r="K120" s="12">
        <v>241151</v>
      </c>
      <c r="L120" s="30">
        <f t="shared" si="12"/>
        <v>277218</v>
      </c>
      <c r="M120" s="18">
        <f t="shared" si="13"/>
        <v>0.012199885578488756</v>
      </c>
      <c r="N120" s="30">
        <f t="shared" si="14"/>
        <v>2101576</v>
      </c>
      <c r="O120" s="22">
        <f t="shared" si="15"/>
        <v>0.10694499007684087</v>
      </c>
    </row>
    <row r="121" spans="2:15" ht="12.75">
      <c r="B121" s="9">
        <v>2013</v>
      </c>
      <c r="C121" s="12">
        <v>23162000</v>
      </c>
      <c r="D121" s="27">
        <v>308065</v>
      </c>
      <c r="E121" s="12">
        <v>147708</v>
      </c>
      <c r="F121" s="27">
        <v>160357</v>
      </c>
      <c r="G121" s="14">
        <v>13.3</v>
      </c>
      <c r="H121" s="28">
        <v>6.4</v>
      </c>
      <c r="I121" s="14">
        <v>6.9</v>
      </c>
      <c r="J121" s="29">
        <v>1.88</v>
      </c>
      <c r="K121" s="12">
        <v>235797</v>
      </c>
      <c r="L121" s="30">
        <f t="shared" si="12"/>
        <v>90643</v>
      </c>
      <c r="M121" s="18">
        <f t="shared" si="13"/>
        <v>0.003913435800017269</v>
      </c>
      <c r="N121" s="30">
        <f t="shared" si="14"/>
        <v>2062643</v>
      </c>
      <c r="O121" s="22">
        <f t="shared" si="15"/>
        <v>0.10367645136969088</v>
      </c>
    </row>
    <row r="122" spans="2:15" ht="12.75">
      <c r="B122" s="9">
        <v>2014</v>
      </c>
      <c r="C122" s="12">
        <v>23413000</v>
      </c>
      <c r="D122" s="27">
        <v>299697</v>
      </c>
      <c r="E122" s="12">
        <v>153400</v>
      </c>
      <c r="F122" s="27">
        <v>146300</v>
      </c>
      <c r="G122" s="14">
        <v>12.8</v>
      </c>
      <c r="H122" s="28">
        <v>6.5</v>
      </c>
      <c r="I122" s="14">
        <v>6.3</v>
      </c>
      <c r="J122" s="29">
        <v>1.8</v>
      </c>
      <c r="K122" s="12">
        <v>179000</v>
      </c>
      <c r="L122" s="30">
        <f t="shared" si="12"/>
        <v>298700</v>
      </c>
      <c r="M122" s="18">
        <f t="shared" si="13"/>
        <v>0.01275786955964635</v>
      </c>
      <c r="N122" s="30">
        <f t="shared" si="14"/>
        <v>2245194</v>
      </c>
      <c r="O122" s="22">
        <f t="shared" si="15"/>
        <v>0.11155134893426741</v>
      </c>
    </row>
    <row r="123" spans="2:15" ht="12.75">
      <c r="B123" s="9">
        <v>2015</v>
      </c>
      <c r="C123" s="12">
        <v>23858000</v>
      </c>
      <c r="D123" s="27">
        <v>305377</v>
      </c>
      <c r="E123" s="12">
        <v>159052</v>
      </c>
      <c r="F123" s="27">
        <v>146325</v>
      </c>
      <c r="G123" s="14">
        <v>12.8</v>
      </c>
      <c r="H123" s="28">
        <v>6.7</v>
      </c>
      <c r="I123" s="14">
        <v>6.1</v>
      </c>
      <c r="J123" s="29">
        <v>1.81</v>
      </c>
      <c r="K123" s="12">
        <v>181000</v>
      </c>
      <c r="L123" s="30">
        <f t="shared" si="12"/>
        <v>381275</v>
      </c>
      <c r="M123" s="18">
        <f t="shared" si="13"/>
        <v>0.015981012658227847</v>
      </c>
      <c r="N123" s="30">
        <f t="shared" si="14"/>
        <v>2484049</v>
      </c>
      <c r="O123" s="22">
        <f t="shared" si="15"/>
        <v>0.12180293223497107</v>
      </c>
    </row>
    <row r="124" spans="2:15" ht="12.75">
      <c r="B124" s="9">
        <v>2016</v>
      </c>
      <c r="C124" s="12">
        <v>24385600</v>
      </c>
      <c r="D124" s="27">
        <v>311104</v>
      </c>
      <c r="E124" s="12">
        <v>158504</v>
      </c>
      <c r="F124" s="27">
        <v>152600</v>
      </c>
      <c r="G124" s="14">
        <v>12.9</v>
      </c>
      <c r="H124" s="28">
        <v>6.5</v>
      </c>
      <c r="I124" s="14">
        <v>6.4</v>
      </c>
      <c r="J124" s="29">
        <v>1.789</v>
      </c>
      <c r="K124" s="12">
        <v>243800</v>
      </c>
      <c r="L124" s="30">
        <f t="shared" si="12"/>
        <v>232500</v>
      </c>
      <c r="M124" s="18">
        <f t="shared" si="13"/>
        <v>0.009534315333639526</v>
      </c>
      <c r="N124" s="30">
        <f t="shared" si="14"/>
        <v>2543048</v>
      </c>
      <c r="O124" s="22">
        <f t="shared" si="15"/>
        <v>0.12287036768613809</v>
      </c>
    </row>
    <row r="125" spans="2:15" ht="12.75">
      <c r="B125" s="9">
        <v>2017</v>
      </c>
      <c r="C125" s="12">
        <v>24770700</v>
      </c>
      <c r="D125" s="27">
        <v>309142</v>
      </c>
      <c r="E125" s="12">
        <v>160909</v>
      </c>
      <c r="F125" s="27">
        <v>148233</v>
      </c>
      <c r="G125" s="14">
        <v>12.6</v>
      </c>
      <c r="H125" s="28">
        <v>6.5</v>
      </c>
      <c r="I125" s="14">
        <v>6.1</v>
      </c>
      <c r="J125" s="29">
        <v>1.741</v>
      </c>
      <c r="K125" s="12">
        <v>241700</v>
      </c>
      <c r="L125" s="30">
        <f t="shared" si="12"/>
        <v>261267</v>
      </c>
      <c r="M125" s="18">
        <f t="shared" si="13"/>
        <v>0.010547420944906684</v>
      </c>
      <c r="N125" s="30">
        <f t="shared" si="14"/>
        <v>2625860</v>
      </c>
      <c r="O125" s="22">
        <f t="shared" si="15"/>
        <v>0.12495170116583393</v>
      </c>
    </row>
    <row r="126" spans="2:15" ht="12.75">
      <c r="B126" s="9">
        <v>2018</v>
      </c>
      <c r="C126" s="12">
        <v>25180200</v>
      </c>
      <c r="D126" s="27">
        <v>315147</v>
      </c>
      <c r="E126" s="12">
        <v>158493</v>
      </c>
      <c r="F126" s="27">
        <v>156654</v>
      </c>
      <c r="G126" s="14">
        <v>12.6</v>
      </c>
      <c r="H126" s="28">
        <v>6.5</v>
      </c>
      <c r="I126" s="14">
        <v>6.1</v>
      </c>
      <c r="J126" s="29">
        <v>1.74</v>
      </c>
      <c r="K126" s="12">
        <v>248400</v>
      </c>
      <c r="L126" s="30">
        <f t="shared" si="12"/>
        <v>185246</v>
      </c>
      <c r="M126" s="18">
        <f t="shared" si="13"/>
        <v>0.0073568120983947705</v>
      </c>
      <c r="N126" s="30">
        <f t="shared" si="14"/>
        <v>2722432</v>
      </c>
      <c r="O126" s="22">
        <f t="shared" si="15"/>
        <v>0.12804214090866334</v>
      </c>
    </row>
    <row r="127" spans="2:15" ht="12.75">
      <c r="B127" s="9">
        <v>2019</v>
      </c>
      <c r="C127" s="12">
        <v>25522100</v>
      </c>
      <c r="D127" s="27">
        <v>305832</v>
      </c>
      <c r="E127" s="12">
        <v>169301</v>
      </c>
      <c r="F127" s="27">
        <v>136531</v>
      </c>
      <c r="G127" s="14">
        <v>12.1</v>
      </c>
      <c r="H127" s="28">
        <v>6.7</v>
      </c>
      <c r="I127" s="14">
        <v>5.4</v>
      </c>
      <c r="J127" s="29">
        <v>1.657</v>
      </c>
      <c r="K127" s="12">
        <v>210700</v>
      </c>
      <c r="L127" s="30">
        <f t="shared" si="12"/>
        <v>35762</v>
      </c>
      <c r="M127" s="18">
        <f t="shared" si="13"/>
        <v>0.0014012169844957898</v>
      </c>
      <c r="N127" s="30">
        <f t="shared" si="14"/>
        <v>1992134</v>
      </c>
      <c r="O127" s="22">
        <f t="shared" si="15"/>
        <v>0.08980453500428257</v>
      </c>
    </row>
    <row r="128" spans="2:15" ht="12.75">
      <c r="B128" s="9">
        <v>2020</v>
      </c>
      <c r="C128" s="12">
        <v>25694393</v>
      </c>
      <c r="D128" s="27">
        <v>294400</v>
      </c>
      <c r="E128" s="12">
        <v>161400</v>
      </c>
      <c r="F128" s="27">
        <v>133000</v>
      </c>
      <c r="G128" s="14">
        <v>11.5</v>
      </c>
      <c r="H128" s="28">
        <v>6.3</v>
      </c>
      <c r="I128" s="14">
        <v>5.2</v>
      </c>
      <c r="J128" s="31">
        <v>1.58</v>
      </c>
      <c r="K128" s="12">
        <v>3300</v>
      </c>
      <c r="L128" s="30">
        <f t="shared" si="12"/>
        <v>-60788</v>
      </c>
      <c r="M128" s="18">
        <f t="shared" si="13"/>
        <v>-0.0023658079799744637</v>
      </c>
      <c r="N128" s="30">
        <f t="shared" si="14"/>
        <v>1928773</v>
      </c>
      <c r="O128" s="22">
        <f t="shared" si="15"/>
        <v>0.08633719785138765</v>
      </c>
    </row>
    <row r="129" spans="2:15" ht="12.75">
      <c r="B129" s="9">
        <v>2021</v>
      </c>
      <c r="C129" s="12">
        <v>25766605</v>
      </c>
      <c r="D129" s="27">
        <v>309996</v>
      </c>
      <c r="E129" s="12">
        <v>171469</v>
      </c>
      <c r="F129" s="27">
        <v>138527</v>
      </c>
      <c r="G129" s="14">
        <v>12.1</v>
      </c>
      <c r="H129" s="28">
        <v>6.7</v>
      </c>
      <c r="I129" s="14">
        <v>5.4</v>
      </c>
      <c r="J129" s="29">
        <v>1.7</v>
      </c>
      <c r="K129" s="12">
        <v>-3600</v>
      </c>
      <c r="L129" s="30">
        <f t="shared" si="12"/>
        <v>363227</v>
      </c>
      <c r="M129" s="18">
        <f>L129/C129</f>
        <v>0.014096812521478867</v>
      </c>
      <c r="N129" s="30">
        <f>SUM(L120:L129)</f>
        <v>2065050</v>
      </c>
      <c r="O129" s="22">
        <f>N129/C120</f>
        <v>0.09087928530563746</v>
      </c>
    </row>
    <row r="130" spans="2:15" ht="12.75">
      <c r="B130" s="9">
        <v>2022</v>
      </c>
      <c r="C130" s="12">
        <v>26268359</v>
      </c>
      <c r="D130" s="27">
        <v>300684</v>
      </c>
      <c r="E130" s="12">
        <v>190745</v>
      </c>
      <c r="F130" s="27">
        <v>109800</v>
      </c>
      <c r="G130" s="14">
        <v>11.6</v>
      </c>
      <c r="H130" s="28">
        <v>7.3</v>
      </c>
      <c r="I130" s="14">
        <v>4.3</v>
      </c>
      <c r="J130" s="29">
        <v>1.63</v>
      </c>
      <c r="K130" s="12">
        <v>387000</v>
      </c>
      <c r="L130" s="30">
        <f>C131-F130-C130</f>
        <v>525041</v>
      </c>
      <c r="M130" s="18">
        <f>L130/C130</f>
        <v>0.019987582779723696</v>
      </c>
      <c r="N130" s="30">
        <f>SUM(L121:L130)</f>
        <v>2312873</v>
      </c>
      <c r="O130" s="22">
        <f>N130/C121</f>
        <v>0.09985635955444262</v>
      </c>
    </row>
    <row r="131" spans="2:15" ht="12.75">
      <c r="B131" s="9">
        <v>2023</v>
      </c>
      <c r="C131" s="12">
        <v>26903200</v>
      </c>
      <c r="D131" s="27"/>
      <c r="E131" s="12"/>
      <c r="F131" s="27"/>
      <c r="G131" s="14"/>
      <c r="H131" s="28"/>
      <c r="I131" s="14"/>
      <c r="J131" s="29"/>
      <c r="K131" s="12"/>
      <c r="L131" s="30"/>
      <c r="M131" s="19"/>
      <c r="N131" s="32"/>
      <c r="O131" s="19"/>
    </row>
    <row r="132" spans="2:15" ht="12.75">
      <c r="B132" s="10"/>
      <c r="C132" s="10"/>
      <c r="D132" s="33"/>
      <c r="E132" s="10"/>
      <c r="F132" s="33"/>
      <c r="G132" s="10"/>
      <c r="H132" s="33"/>
      <c r="I132" s="10"/>
      <c r="J132" s="33"/>
      <c r="K132" s="10"/>
      <c r="L132" s="33"/>
      <c r="M132" s="10"/>
      <c r="N132" s="33"/>
      <c r="O132" s="10"/>
    </row>
    <row r="133" ht="12.75">
      <c r="L133" s="2"/>
    </row>
    <row r="134" spans="4:12" ht="12.75">
      <c r="D134" s="2"/>
      <c r="E134" s="2"/>
      <c r="F134" s="2"/>
      <c r="L134" s="2"/>
    </row>
    <row r="135" spans="3:12" ht="12.75">
      <c r="C135" s="2"/>
      <c r="D135" s="2"/>
      <c r="E135" s="2"/>
      <c r="F135" s="2"/>
      <c r="L135" s="2"/>
    </row>
  </sheetData>
  <sheetProtection selectLockedCells="1" selectUnlockedCells="1"/>
  <mergeCells count="1">
    <mergeCell ref="K6:O6"/>
  </mergeCells>
  <hyperlinks>
    <hyperlink ref="C125" r:id="rId1" display="https://en.wikipedia.org/wiki/Demography_of_Australia#cite_note-80"/>
    <hyperlink ref="C126" r:id="rId2" display="https://en.wikipedia.org/wiki/Demography_of_Australia#cite_note-81"/>
    <hyperlink ref="D126" r:id="rId3" display="https://en.wikipedia.org/wiki/Demography_of_Australia#cite_note-82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2023-03-03T07:08:23Z</dcterms:created>
  <dcterms:modified xsi:type="dcterms:W3CDTF">2023-12-11T02:56:29Z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