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40" windowHeight="9528" activeTab="0"/>
  </bookViews>
  <sheets>
    <sheet name="United Kingdom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<sst xmlns="http://schemas.openxmlformats.org/spreadsheetml/2006/main" count="16" uniqueCount="15">
  <si>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Net Overseas Migration (NOM)</t>
  </si>
  <si>
    <t>Population</t>
  </si>
  <si>
    <t>Births</t>
  </si>
  <si>
    <t>Deaths</t>
  </si>
  <si>
    <t>Natural Increase</t>
  </si>
  <si>
    <t>Birth Rate</t>
  </si>
  <si>
    <t>Death Rate</t>
  </si>
  <si>
    <t>Rate of Natural Increase</t>
  </si>
  <si>
    <t>Fertility Rate</t>
  </si>
  <si>
    <t>Actual NOM</t>
  </si>
  <si>
    <t>Year</t>
  </si>
  <si>
    <t>% of Pop'n</t>
  </si>
  <si>
    <t>Actual NOM - Rolling Ten Years</t>
  </si>
  <si>
    <t>Source: en.wikipedia.org/wiki/Demographics_of_the_United_Kingdom</t>
  </si>
  <si>
    <t>United Kingdom - Population and Demographic Data - 1900 to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</si>
</sst>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\-??_);_(@_)"/>
    <numFmt numFmtId="166" formatCode="_(* #,##0.00_);_(* \(#,##0.00\);_(* \-??_);_(@_)"/>
    <numFmt numFmtId="167" formatCode="_(* #,##0_);_(* \(#,##0\);_(* \-??_);_(@_)"/>
    <numFmt numFmtId="168" formatCode="0.0"/>
    <numFmt numFmtId="169" formatCode="#,##0.0"/>
    <numFmt numFmtId="170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168" fontId="0" fillId="0" borderId="2" xfId="0" applyNumberFormat="1" applyBorder="1" applyAlignment="1">
      <alignment horizontal="right" wrapText="1"/>
    </xf>
    <xf numFmtId="168" fontId="0" fillId="0" borderId="3" xfId="0" applyNumberFormat="1" applyBorder="1" applyAlignment="1">
      <alignment horizontal="right" wrapText="1"/>
    </xf>
    <xf numFmtId="164" fontId="0" fillId="0" borderId="2" xfId="21" applyNumberFormat="1" applyFont="1" applyFill="1" applyBorder="1" applyAlignment="1" applyProtection="1">
      <alignment horizontal="right"/>
      <protection/>
    </xf>
    <xf numFmtId="164" fontId="0" fillId="0" borderId="3" xfId="21" applyNumberFormat="1" applyFont="1" applyFill="1" applyBorder="1" applyAlignment="1" applyProtection="1">
      <alignment horizontal="right"/>
      <protection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3" xfId="21" applyNumberFormat="1" applyBorder="1" applyAlignment="1">
      <alignment horizontal="right"/>
    </xf>
    <xf numFmtId="3" fontId="0" fillId="0" borderId="5" xfId="0" applyNumberFormat="1" applyBorder="1" applyAlignment="1">
      <alignment horizontal="right" wrapText="1"/>
    </xf>
    <xf numFmtId="168" fontId="0" fillId="0" borderId="5" xfId="0" applyNumberFormat="1" applyBorder="1" applyAlignment="1">
      <alignment horizontal="right" wrapText="1"/>
    </xf>
    <xf numFmtId="2" fontId="0" fillId="0" borderId="5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168" fontId="0" fillId="0" borderId="0" xfId="0" applyNumberForma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44" fontId="0" fillId="0" borderId="1" xfId="17" applyBorder="1" applyAlignment="1">
      <alignment horizontal="right" wrapText="1"/>
    </xf>
    <xf numFmtId="44" fontId="0" fillId="0" borderId="7" xfId="17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1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0.140625" style="0" customWidth="1"/>
    <col min="4" max="4" width="9.7109375" style="0" customWidth="1"/>
    <col min="5" max="10" width="8.421875" style="0" customWidth="1"/>
    <col min="11" max="11" width="11.57421875" style="0" customWidth="1"/>
    <col min="12" max="12" width="8.140625" style="0" customWidth="1"/>
    <col min="13" max="13" width="11.57421875" style="0" customWidth="1"/>
    <col min="14" max="14" width="8.140625" style="0" customWidth="1"/>
  </cols>
  <sheetData>
    <row r="2" ht="12.75">
      <c r="B2" s="1" t="s">
        <v>14</v>
      </c>
    </row>
    <row r="4" ht="12.75">
      <c r="B4" t="s">
        <v>13</v>
      </c>
    </row>
    <row r="6" spans="11:15" ht="12.75">
      <c r="K6" s="33" t="s">
        <v>0</v>
      </c>
      <c r="L6" s="34"/>
      <c r="M6" s="34"/>
      <c r="N6" s="35"/>
      <c r="O6" s="31"/>
    </row>
    <row r="7" spans="2:14" ht="39" customHeight="1">
      <c r="B7" s="4" t="s">
        <v>10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32" t="s">
        <v>8</v>
      </c>
      <c r="K7" s="27" t="s">
        <v>9</v>
      </c>
      <c r="L7" s="28" t="s">
        <v>11</v>
      </c>
      <c r="M7" s="29" t="s">
        <v>12</v>
      </c>
      <c r="N7" s="30" t="s">
        <v>11</v>
      </c>
    </row>
    <row r="8" spans="2:14" ht="12.75">
      <c r="B8" s="6">
        <v>1900</v>
      </c>
      <c r="C8" s="9">
        <v>41154600</v>
      </c>
      <c r="D8" s="18">
        <v>1089487</v>
      </c>
      <c r="E8" s="9">
        <v>695867</v>
      </c>
      <c r="F8" s="18">
        <v>393620</v>
      </c>
      <c r="G8" s="11">
        <v>26.5</v>
      </c>
      <c r="H8" s="19">
        <v>16.9</v>
      </c>
      <c r="I8" s="11">
        <v>9.6</v>
      </c>
      <c r="J8" s="20">
        <v>3.53</v>
      </c>
      <c r="K8" s="15">
        <f aca="true" t="shared" si="0" ref="K8:K39">C9-F8-C8</f>
        <v>-10020</v>
      </c>
      <c r="L8" s="13">
        <f aca="true" t="shared" si="1" ref="L8:L17">K8/C8</f>
        <v>-0.0002434721756498666</v>
      </c>
      <c r="M8" s="21"/>
      <c r="N8" s="15"/>
    </row>
    <row r="9" spans="2:14" ht="12.75">
      <c r="B9" s="7">
        <v>1901</v>
      </c>
      <c r="C9" s="10">
        <v>41538200</v>
      </c>
      <c r="D9" s="22">
        <v>1092781</v>
      </c>
      <c r="E9" s="10">
        <v>655646</v>
      </c>
      <c r="F9" s="22">
        <v>437135</v>
      </c>
      <c r="G9" s="12">
        <v>26.3</v>
      </c>
      <c r="H9" s="23">
        <v>15.8</v>
      </c>
      <c r="I9" s="12">
        <v>10.5</v>
      </c>
      <c r="J9" s="24">
        <v>3.49</v>
      </c>
      <c r="K9" s="16">
        <f t="shared" si="0"/>
        <v>-82635</v>
      </c>
      <c r="L9" s="14">
        <f t="shared" si="1"/>
        <v>-0.0019893736367969724</v>
      </c>
      <c r="M9" s="25"/>
      <c r="N9" s="16"/>
    </row>
    <row r="10" spans="2:14" ht="12.75">
      <c r="B10" s="7">
        <v>1902</v>
      </c>
      <c r="C10" s="10">
        <v>41892700</v>
      </c>
      <c r="D10" s="22">
        <v>1103483</v>
      </c>
      <c r="E10" s="10">
        <v>636650</v>
      </c>
      <c r="F10" s="22">
        <v>466833</v>
      </c>
      <c r="G10" s="12">
        <v>26.3</v>
      </c>
      <c r="H10" s="23">
        <v>15.2</v>
      </c>
      <c r="I10" s="12">
        <v>11.1</v>
      </c>
      <c r="J10" s="24">
        <v>3.44</v>
      </c>
      <c r="K10" s="16">
        <f t="shared" si="0"/>
        <v>-112933</v>
      </c>
      <c r="L10" s="14">
        <f t="shared" si="1"/>
        <v>-0.0026957679977657207</v>
      </c>
      <c r="M10" s="25"/>
      <c r="N10" s="16"/>
    </row>
    <row r="11" spans="2:14" ht="12.75">
      <c r="B11" s="7">
        <v>1903</v>
      </c>
      <c r="C11" s="10">
        <v>42246600</v>
      </c>
      <c r="D11" s="22">
        <v>1113086</v>
      </c>
      <c r="E11" s="10">
        <v>613726</v>
      </c>
      <c r="F11" s="22">
        <v>499360</v>
      </c>
      <c r="G11" s="12">
        <v>26.3</v>
      </c>
      <c r="H11" s="23">
        <v>14.5</v>
      </c>
      <c r="I11" s="12">
        <v>11.8</v>
      </c>
      <c r="J11" s="24">
        <v>3.4</v>
      </c>
      <c r="K11" s="16">
        <f t="shared" si="0"/>
        <v>-134560</v>
      </c>
      <c r="L11" s="14">
        <f t="shared" si="1"/>
        <v>-0.003185108387420526</v>
      </c>
      <c r="M11" s="25"/>
      <c r="N11" s="16"/>
    </row>
    <row r="12" spans="2:14" ht="12.75">
      <c r="B12" s="7">
        <v>1904</v>
      </c>
      <c r="C12" s="10">
        <v>42611400</v>
      </c>
      <c r="D12" s="22">
        <v>1109542</v>
      </c>
      <c r="E12" s="10">
        <v>651301</v>
      </c>
      <c r="F12" s="22">
        <v>458241</v>
      </c>
      <c r="G12" s="12">
        <v>26</v>
      </c>
      <c r="H12" s="23">
        <v>15.3</v>
      </c>
      <c r="I12" s="12">
        <v>10.8</v>
      </c>
      <c r="J12" s="24">
        <v>3.35</v>
      </c>
      <c r="K12" s="16">
        <f t="shared" si="0"/>
        <v>-88841</v>
      </c>
      <c r="L12" s="14">
        <f t="shared" si="1"/>
        <v>-0.0020849115494914507</v>
      </c>
      <c r="M12" s="25"/>
      <c r="N12" s="16"/>
    </row>
    <row r="13" spans="2:14" ht="12.75">
      <c r="B13" s="7">
        <v>1905</v>
      </c>
      <c r="C13" s="10">
        <v>42980800</v>
      </c>
      <c r="D13" s="22">
        <v>1092108</v>
      </c>
      <c r="E13" s="10">
        <v>617516</v>
      </c>
      <c r="F13" s="22">
        <v>474592</v>
      </c>
      <c r="G13" s="12">
        <v>25.4</v>
      </c>
      <c r="H13" s="23">
        <v>14.4</v>
      </c>
      <c r="I13" s="12">
        <v>11</v>
      </c>
      <c r="J13" s="24">
        <v>3.3</v>
      </c>
      <c r="K13" s="16">
        <f t="shared" si="0"/>
        <v>-94292</v>
      </c>
      <c r="L13" s="14">
        <f t="shared" si="1"/>
        <v>-0.0021938167740014145</v>
      </c>
      <c r="M13" s="25"/>
      <c r="N13" s="17"/>
    </row>
    <row r="14" spans="2:14" ht="12.75">
      <c r="B14" s="7">
        <v>1906</v>
      </c>
      <c r="C14" s="10">
        <v>43361100</v>
      </c>
      <c r="D14" s="22">
        <v>1098475</v>
      </c>
      <c r="E14" s="10">
        <v>629955</v>
      </c>
      <c r="F14" s="22">
        <v>468520</v>
      </c>
      <c r="G14" s="12">
        <v>25.3</v>
      </c>
      <c r="H14" s="23">
        <v>14.5</v>
      </c>
      <c r="I14" s="12">
        <v>10.8</v>
      </c>
      <c r="J14" s="24">
        <v>3.24</v>
      </c>
      <c r="K14" s="16">
        <f t="shared" si="0"/>
        <v>-91820</v>
      </c>
      <c r="L14" s="14">
        <f t="shared" si="1"/>
        <v>-0.0021175662056543768</v>
      </c>
      <c r="M14" s="25"/>
      <c r="N14" s="17"/>
    </row>
    <row r="15" spans="2:14" ht="12.75">
      <c r="B15" s="7">
        <v>1907</v>
      </c>
      <c r="C15" s="10">
        <v>43737800</v>
      </c>
      <c r="D15" s="22">
        <v>1077851</v>
      </c>
      <c r="E15" s="10">
        <v>625271</v>
      </c>
      <c r="F15" s="22">
        <v>452580</v>
      </c>
      <c r="G15" s="12">
        <v>24.6</v>
      </c>
      <c r="H15" s="23">
        <v>14.3</v>
      </c>
      <c r="I15" s="12">
        <v>10.3</v>
      </c>
      <c r="J15" s="24">
        <v>3.19</v>
      </c>
      <c r="K15" s="16">
        <f t="shared" si="0"/>
        <v>-66580</v>
      </c>
      <c r="L15" s="14">
        <f t="shared" si="1"/>
        <v>-0.0015222530625683048</v>
      </c>
      <c r="M15" s="25"/>
      <c r="N15" s="17"/>
    </row>
    <row r="16" spans="2:14" ht="12.75">
      <c r="B16" s="7">
        <v>1908</v>
      </c>
      <c r="C16" s="10">
        <v>44123800</v>
      </c>
      <c r="D16" s="22">
        <v>1102345</v>
      </c>
      <c r="E16" s="10">
        <v>621427</v>
      </c>
      <c r="F16" s="22">
        <v>480918</v>
      </c>
      <c r="G16" s="12">
        <v>25</v>
      </c>
      <c r="H16" s="23">
        <v>14.1</v>
      </c>
      <c r="I16" s="12">
        <v>10.9</v>
      </c>
      <c r="J16" s="24">
        <v>3.14</v>
      </c>
      <c r="K16" s="16">
        <f t="shared" si="0"/>
        <v>-85218</v>
      </c>
      <c r="L16" s="14">
        <f t="shared" si="1"/>
        <v>-0.0019313386426373068</v>
      </c>
      <c r="M16" s="25"/>
      <c r="N16" s="17"/>
    </row>
    <row r="17" spans="2:14" ht="12.75">
      <c r="B17" s="7">
        <v>1909</v>
      </c>
      <c r="C17" s="10">
        <v>44519500</v>
      </c>
      <c r="D17" s="22">
        <v>1073781</v>
      </c>
      <c r="E17" s="10">
        <v>614910</v>
      </c>
      <c r="F17" s="22">
        <v>458871</v>
      </c>
      <c r="G17" s="12">
        <v>24.1</v>
      </c>
      <c r="H17" s="23">
        <v>13.8</v>
      </c>
      <c r="I17" s="12">
        <v>10.3</v>
      </c>
      <c r="J17" s="24">
        <v>3.07</v>
      </c>
      <c r="K17" s="16">
        <f t="shared" si="0"/>
        <v>-62471</v>
      </c>
      <c r="L17" s="14">
        <f t="shared" si="1"/>
        <v>-0.001403227799054347</v>
      </c>
      <c r="M17" s="25">
        <f>SUM(K8:K17)</f>
        <v>-829370</v>
      </c>
      <c r="N17" s="17">
        <f>M17/C8</f>
        <v>-0.020152546738396195</v>
      </c>
    </row>
    <row r="18" spans="2:14" ht="12.75">
      <c r="B18" s="7">
        <v>1910</v>
      </c>
      <c r="C18" s="10">
        <v>44915900</v>
      </c>
      <c r="D18" s="22">
        <v>1051240</v>
      </c>
      <c r="E18" s="10">
        <v>578091</v>
      </c>
      <c r="F18" s="22">
        <v>473149</v>
      </c>
      <c r="G18" s="12">
        <v>23.4</v>
      </c>
      <c r="H18" s="23">
        <v>12.9</v>
      </c>
      <c r="I18" s="12">
        <v>10.5</v>
      </c>
      <c r="J18" s="24">
        <v>2.99</v>
      </c>
      <c r="K18" s="16">
        <f t="shared" si="0"/>
        <v>-3199249</v>
      </c>
      <c r="L18" s="14">
        <f aca="true" t="shared" si="2" ref="L18:L81">K18/C18</f>
        <v>-0.0712275385776529</v>
      </c>
      <c r="M18" s="25">
        <f aca="true" t="shared" si="3" ref="M18:M81">SUM(K9:K18)</f>
        <v>-4018599</v>
      </c>
      <c r="N18" s="17">
        <f aca="true" t="shared" si="4" ref="N18:N81">M18/C9</f>
        <v>-0.09674465913303898</v>
      </c>
    </row>
    <row r="19" spans="2:14" ht="12.75">
      <c r="B19" s="7">
        <v>1911</v>
      </c>
      <c r="C19" s="10">
        <v>42189800</v>
      </c>
      <c r="D19" s="22">
        <v>1033395</v>
      </c>
      <c r="E19" s="10">
        <v>620828</v>
      </c>
      <c r="F19" s="22">
        <v>412567</v>
      </c>
      <c r="G19" s="12">
        <v>24.5</v>
      </c>
      <c r="H19" s="23">
        <v>14.7</v>
      </c>
      <c r="I19" s="12">
        <v>9.8</v>
      </c>
      <c r="J19" s="24">
        <v>2.92</v>
      </c>
      <c r="K19" s="16">
        <f t="shared" si="0"/>
        <v>-228767</v>
      </c>
      <c r="L19" s="14">
        <f t="shared" si="2"/>
        <v>-0.005422329567810229</v>
      </c>
      <c r="M19" s="25">
        <f t="shared" si="3"/>
        <v>-4164731</v>
      </c>
      <c r="N19" s="17">
        <f t="shared" si="4"/>
        <v>-0.0994142416220487</v>
      </c>
    </row>
    <row r="20" spans="2:14" ht="12.75">
      <c r="B20" s="7">
        <v>1912</v>
      </c>
      <c r="C20" s="10">
        <v>42373600</v>
      </c>
      <c r="D20" s="22">
        <v>1025828</v>
      </c>
      <c r="E20" s="10">
        <v>580977</v>
      </c>
      <c r="F20" s="22">
        <v>444851</v>
      </c>
      <c r="G20" s="12">
        <v>24.2</v>
      </c>
      <c r="H20" s="23">
        <v>13.7</v>
      </c>
      <c r="I20" s="12">
        <v>10.5</v>
      </c>
      <c r="J20" s="24">
        <v>2.9</v>
      </c>
      <c r="K20" s="16">
        <f t="shared" si="0"/>
        <v>-236151</v>
      </c>
      <c r="L20" s="14">
        <f t="shared" si="2"/>
        <v>-0.0055730690807483906</v>
      </c>
      <c r="M20" s="25">
        <f t="shared" si="3"/>
        <v>-4287949</v>
      </c>
      <c r="N20" s="17">
        <f t="shared" si="4"/>
        <v>-0.10149808505299834</v>
      </c>
    </row>
    <row r="21" spans="2:14" ht="12.75">
      <c r="B21" s="7">
        <v>1913</v>
      </c>
      <c r="C21" s="10">
        <v>42582300</v>
      </c>
      <c r="D21" s="22">
        <v>1032286</v>
      </c>
      <c r="E21" s="10">
        <v>600554</v>
      </c>
      <c r="F21" s="22">
        <v>431732</v>
      </c>
      <c r="G21" s="12">
        <v>24.2</v>
      </c>
      <c r="H21" s="23">
        <v>14.1</v>
      </c>
      <c r="I21" s="12">
        <v>10.1</v>
      </c>
      <c r="J21" s="24">
        <v>2.93</v>
      </c>
      <c r="K21" s="16">
        <f t="shared" si="0"/>
        <v>-57132</v>
      </c>
      <c r="L21" s="14">
        <f t="shared" si="2"/>
        <v>-0.0013416842209086875</v>
      </c>
      <c r="M21" s="25">
        <f t="shared" si="3"/>
        <v>-4210521</v>
      </c>
      <c r="N21" s="17">
        <f t="shared" si="4"/>
        <v>-0.09881207845787747</v>
      </c>
    </row>
    <row r="22" spans="2:14" ht="12.75">
      <c r="B22" s="7">
        <v>1914</v>
      </c>
      <c r="C22" s="10">
        <v>42956900</v>
      </c>
      <c r="D22" s="22">
        <v>1032734</v>
      </c>
      <c r="E22" s="10">
        <v>611970</v>
      </c>
      <c r="F22" s="22">
        <v>420764</v>
      </c>
      <c r="G22" s="12">
        <v>24</v>
      </c>
      <c r="H22" s="23">
        <v>14.2</v>
      </c>
      <c r="I22" s="12">
        <v>9.8</v>
      </c>
      <c r="J22" s="24">
        <v>2.88</v>
      </c>
      <c r="K22" s="16">
        <f t="shared" si="0"/>
        <v>-2016164</v>
      </c>
      <c r="L22" s="14">
        <f t="shared" si="2"/>
        <v>-0.046934578612516265</v>
      </c>
      <c r="M22" s="25">
        <f t="shared" si="3"/>
        <v>-6137844</v>
      </c>
      <c r="N22" s="17">
        <f t="shared" si="4"/>
        <v>-0.1428043219297919</v>
      </c>
    </row>
    <row r="23" spans="2:14" ht="12.75">
      <c r="B23" s="7">
        <v>1915</v>
      </c>
      <c r="C23" s="10">
        <v>41361500</v>
      </c>
      <c r="D23" s="22">
        <v>956877</v>
      </c>
      <c r="E23" s="10">
        <v>666322</v>
      </c>
      <c r="F23" s="22">
        <v>290555</v>
      </c>
      <c r="G23" s="12">
        <v>23.1</v>
      </c>
      <c r="H23" s="23">
        <v>16.1</v>
      </c>
      <c r="I23" s="12">
        <v>7</v>
      </c>
      <c r="J23" s="24">
        <v>2.59</v>
      </c>
      <c r="K23" s="16">
        <f t="shared" si="0"/>
        <v>-1115755</v>
      </c>
      <c r="L23" s="14">
        <f t="shared" si="2"/>
        <v>-0.026975689953217363</v>
      </c>
      <c r="M23" s="25">
        <f t="shared" si="3"/>
        <v>-7159307</v>
      </c>
      <c r="N23" s="17">
        <f t="shared" si="4"/>
        <v>-0.16510898016886102</v>
      </c>
    </row>
    <row r="24" spans="2:14" ht="12.75">
      <c r="B24" s="7">
        <v>1916</v>
      </c>
      <c r="C24" s="10">
        <v>40536300</v>
      </c>
      <c r="D24" s="22">
        <v>922085</v>
      </c>
      <c r="E24" s="10">
        <v>599621</v>
      </c>
      <c r="F24" s="22">
        <v>322464</v>
      </c>
      <c r="G24" s="12">
        <v>22.7</v>
      </c>
      <c r="H24" s="23">
        <v>14.8</v>
      </c>
      <c r="I24" s="12">
        <v>8</v>
      </c>
      <c r="J24" s="24">
        <v>2.6</v>
      </c>
      <c r="K24" s="16">
        <f t="shared" si="0"/>
        <v>-1078064</v>
      </c>
      <c r="L24" s="14">
        <f t="shared" si="2"/>
        <v>-0.026595027173175648</v>
      </c>
      <c r="M24" s="25">
        <f t="shared" si="3"/>
        <v>-8145551</v>
      </c>
      <c r="N24" s="17">
        <f t="shared" si="4"/>
        <v>-0.18623595608375365</v>
      </c>
    </row>
    <row r="25" spans="2:14" ht="12.75">
      <c r="B25" s="7">
        <v>1917</v>
      </c>
      <c r="C25" s="10">
        <v>39780700</v>
      </c>
      <c r="D25" s="22">
        <v>790736</v>
      </c>
      <c r="E25" s="10">
        <v>589416</v>
      </c>
      <c r="F25" s="22">
        <v>201320</v>
      </c>
      <c r="G25" s="12">
        <v>19.9</v>
      </c>
      <c r="H25" s="23">
        <v>14.8</v>
      </c>
      <c r="I25" s="12">
        <v>5.1</v>
      </c>
      <c r="J25" s="24">
        <v>2.1</v>
      </c>
      <c r="K25" s="16">
        <f t="shared" si="0"/>
        <v>-400020</v>
      </c>
      <c r="L25" s="14">
        <f t="shared" si="2"/>
        <v>-0.010055629991428004</v>
      </c>
      <c r="M25" s="25">
        <f t="shared" si="3"/>
        <v>-8478991</v>
      </c>
      <c r="N25" s="17">
        <f t="shared" si="4"/>
        <v>-0.19216366224123943</v>
      </c>
    </row>
    <row r="26" spans="2:14" ht="12.75">
      <c r="B26" s="7">
        <v>1918</v>
      </c>
      <c r="C26" s="10">
        <v>39582000</v>
      </c>
      <c r="D26" s="22">
        <v>787427</v>
      </c>
      <c r="E26" s="10">
        <v>715246</v>
      </c>
      <c r="F26" s="22">
        <v>72181</v>
      </c>
      <c r="G26" s="12">
        <v>19.9</v>
      </c>
      <c r="H26" s="23">
        <v>18.1</v>
      </c>
      <c r="I26" s="12">
        <v>1.8</v>
      </c>
      <c r="J26" s="24">
        <v>2.03</v>
      </c>
      <c r="K26" s="16">
        <f t="shared" si="0"/>
        <v>3289919</v>
      </c>
      <c r="L26" s="14">
        <f t="shared" si="2"/>
        <v>0.08311654287302309</v>
      </c>
      <c r="M26" s="25">
        <f t="shared" si="3"/>
        <v>-5103854</v>
      </c>
      <c r="N26" s="17">
        <f t="shared" si="4"/>
        <v>-0.11464311144554633</v>
      </c>
    </row>
    <row r="27" spans="2:14" ht="12.75">
      <c r="B27" s="7">
        <v>1919</v>
      </c>
      <c r="C27" s="10">
        <v>42944100</v>
      </c>
      <c r="D27" s="22">
        <v>826202</v>
      </c>
      <c r="E27" s="10">
        <v>602188</v>
      </c>
      <c r="F27" s="22">
        <v>224014</v>
      </c>
      <c r="G27" s="12">
        <v>19.2</v>
      </c>
      <c r="H27" s="23">
        <v>18.1</v>
      </c>
      <c r="I27" s="12">
        <v>5.2</v>
      </c>
      <c r="J27" s="24">
        <v>2.31</v>
      </c>
      <c r="K27" s="16">
        <f t="shared" si="0"/>
        <v>478286</v>
      </c>
      <c r="L27" s="14">
        <f t="shared" si="2"/>
        <v>0.011137408864081445</v>
      </c>
      <c r="M27" s="25">
        <f t="shared" si="3"/>
        <v>-4563097</v>
      </c>
      <c r="N27" s="17">
        <f t="shared" si="4"/>
        <v>-0.10159201975247073</v>
      </c>
    </row>
    <row r="28" spans="2:14" ht="12.75">
      <c r="B28" s="7">
        <v>1920</v>
      </c>
      <c r="C28" s="10">
        <v>43646400</v>
      </c>
      <c r="D28" s="22">
        <v>1126849</v>
      </c>
      <c r="E28" s="10">
        <v>555326</v>
      </c>
      <c r="F28" s="22">
        <v>571523</v>
      </c>
      <c r="G28" s="12">
        <v>19.2</v>
      </c>
      <c r="H28" s="23">
        <v>14</v>
      </c>
      <c r="I28" s="12">
        <v>13.1</v>
      </c>
      <c r="J28" s="24">
        <v>3.08</v>
      </c>
      <c r="K28" s="16">
        <f t="shared" si="0"/>
        <v>-313823</v>
      </c>
      <c r="L28" s="14">
        <f t="shared" si="2"/>
        <v>-0.0071901233549616925</v>
      </c>
      <c r="M28" s="25">
        <f t="shared" si="3"/>
        <v>-1677671</v>
      </c>
      <c r="N28" s="17">
        <f t="shared" si="4"/>
        <v>-0.03976484837567374</v>
      </c>
    </row>
    <row r="29" spans="2:14" ht="12.75">
      <c r="B29" s="7">
        <v>1921</v>
      </c>
      <c r="C29" s="10">
        <v>43904100</v>
      </c>
      <c r="D29" s="22">
        <v>1001725</v>
      </c>
      <c r="E29" s="10">
        <v>544140</v>
      </c>
      <c r="F29" s="22">
        <v>457585</v>
      </c>
      <c r="G29" s="12">
        <v>22.8</v>
      </c>
      <c r="H29" s="23">
        <v>12.4</v>
      </c>
      <c r="I29" s="12">
        <v>10.4</v>
      </c>
      <c r="J29" s="24">
        <v>2.69</v>
      </c>
      <c r="K29" s="16">
        <f t="shared" si="0"/>
        <v>-30185</v>
      </c>
      <c r="L29" s="14">
        <f t="shared" si="2"/>
        <v>-0.0006875212110030726</v>
      </c>
      <c r="M29" s="25">
        <f t="shared" si="3"/>
        <v>-1479089</v>
      </c>
      <c r="N29" s="17">
        <f t="shared" si="4"/>
        <v>-0.034905908395793606</v>
      </c>
    </row>
    <row r="30" spans="2:14" ht="12.75">
      <c r="B30" s="7">
        <v>1922</v>
      </c>
      <c r="C30" s="10">
        <v>44331500</v>
      </c>
      <c r="D30" s="22">
        <v>924740</v>
      </c>
      <c r="E30" s="10">
        <v>579480</v>
      </c>
      <c r="F30" s="22">
        <v>345260</v>
      </c>
      <c r="G30" s="12">
        <v>20.9</v>
      </c>
      <c r="H30" s="23">
        <v>13.1</v>
      </c>
      <c r="I30" s="12">
        <v>7.8</v>
      </c>
      <c r="J30" s="24">
        <v>2.44</v>
      </c>
      <c r="K30" s="16">
        <f t="shared" si="0"/>
        <v>-113660</v>
      </c>
      <c r="L30" s="14">
        <f t="shared" si="2"/>
        <v>-0.0025638654230062145</v>
      </c>
      <c r="M30" s="25">
        <f t="shared" si="3"/>
        <v>-1356598</v>
      </c>
      <c r="N30" s="17">
        <f t="shared" si="4"/>
        <v>-0.031858260357002795</v>
      </c>
    </row>
    <row r="31" spans="2:14" ht="12.75">
      <c r="B31" s="7">
        <v>1923</v>
      </c>
      <c r="C31" s="10">
        <v>44563100</v>
      </c>
      <c r="D31" s="22">
        <v>900130</v>
      </c>
      <c r="E31" s="10">
        <v>526858</v>
      </c>
      <c r="F31" s="22">
        <v>373272</v>
      </c>
      <c r="G31" s="12">
        <v>20.2</v>
      </c>
      <c r="H31" s="23">
        <v>11.8</v>
      </c>
      <c r="I31" s="12">
        <v>8.4</v>
      </c>
      <c r="J31" s="24">
        <v>2.38</v>
      </c>
      <c r="K31" s="16">
        <f t="shared" si="0"/>
        <v>-50772</v>
      </c>
      <c r="L31" s="14">
        <f t="shared" si="2"/>
        <v>-0.0011393282783289313</v>
      </c>
      <c r="M31" s="25">
        <f t="shared" si="3"/>
        <v>-1350238</v>
      </c>
      <c r="N31" s="17">
        <f t="shared" si="4"/>
        <v>-0.031432389208718506</v>
      </c>
    </row>
    <row r="32" spans="2:14" ht="12.75">
      <c r="B32" s="7">
        <v>1924</v>
      </c>
      <c r="C32" s="10">
        <v>44885600</v>
      </c>
      <c r="D32" s="22">
        <v>865329</v>
      </c>
      <c r="E32" s="10">
        <v>563891</v>
      </c>
      <c r="F32" s="22">
        <v>301438</v>
      </c>
      <c r="G32" s="12">
        <v>19.3</v>
      </c>
      <c r="H32" s="23">
        <v>12.6</v>
      </c>
      <c r="I32" s="12">
        <v>6.7</v>
      </c>
      <c r="J32" s="24">
        <v>2.28</v>
      </c>
      <c r="K32" s="16">
        <f t="shared" si="0"/>
        <v>-147038</v>
      </c>
      <c r="L32" s="14">
        <f t="shared" si="2"/>
        <v>-0.003275839021868929</v>
      </c>
      <c r="M32" s="25">
        <f t="shared" si="3"/>
        <v>518888</v>
      </c>
      <c r="N32" s="17">
        <f t="shared" si="4"/>
        <v>0.01254519299348428</v>
      </c>
    </row>
    <row r="33" spans="2:14" ht="12.75">
      <c r="B33" s="7">
        <v>1925</v>
      </c>
      <c r="C33" s="10">
        <v>45040000</v>
      </c>
      <c r="D33" s="22">
        <v>842405</v>
      </c>
      <c r="E33" s="10">
        <v>558132</v>
      </c>
      <c r="F33" s="22">
        <v>284273</v>
      </c>
      <c r="G33" s="12">
        <v>18.7</v>
      </c>
      <c r="H33" s="23">
        <v>12.4</v>
      </c>
      <c r="I33" s="12">
        <v>6.3</v>
      </c>
      <c r="J33" s="24">
        <v>2.2</v>
      </c>
      <c r="K33" s="16">
        <f t="shared" si="0"/>
        <v>-106673</v>
      </c>
      <c r="L33" s="14">
        <f t="shared" si="2"/>
        <v>-0.002368405861456483</v>
      </c>
      <c r="M33" s="25">
        <f t="shared" si="3"/>
        <v>1527970</v>
      </c>
      <c r="N33" s="17">
        <f t="shared" si="4"/>
        <v>0.03769386944541066</v>
      </c>
    </row>
    <row r="34" spans="2:14" ht="12.75">
      <c r="B34" s="7">
        <v>1926</v>
      </c>
      <c r="C34" s="10">
        <v>45217600</v>
      </c>
      <c r="D34" s="22">
        <v>825174</v>
      </c>
      <c r="E34" s="10">
        <v>536411</v>
      </c>
      <c r="F34" s="22">
        <v>288763</v>
      </c>
      <c r="G34" s="12">
        <v>18.2</v>
      </c>
      <c r="H34" s="23">
        <v>11.9</v>
      </c>
      <c r="I34" s="12">
        <v>6.4</v>
      </c>
      <c r="J34" s="24">
        <v>2.15</v>
      </c>
      <c r="K34" s="16">
        <f t="shared" si="0"/>
        <v>-74363</v>
      </c>
      <c r="L34" s="14">
        <f t="shared" si="2"/>
        <v>-0.0016445587558826652</v>
      </c>
      <c r="M34" s="25">
        <f t="shared" si="3"/>
        <v>2531671</v>
      </c>
      <c r="N34" s="17">
        <f t="shared" si="4"/>
        <v>0.06364068505581852</v>
      </c>
    </row>
    <row r="35" spans="2:14" ht="12.75">
      <c r="B35" s="7">
        <v>1927</v>
      </c>
      <c r="C35" s="10">
        <v>45432000</v>
      </c>
      <c r="D35" s="22">
        <v>777520</v>
      </c>
      <c r="E35" s="10">
        <v>568655</v>
      </c>
      <c r="F35" s="22">
        <v>208865</v>
      </c>
      <c r="G35" s="12">
        <v>17.1</v>
      </c>
      <c r="H35" s="23">
        <v>12.5</v>
      </c>
      <c r="I35" s="12">
        <v>4.6</v>
      </c>
      <c r="J35" s="24">
        <v>2.01</v>
      </c>
      <c r="K35" s="16">
        <f t="shared" si="0"/>
        <v>-18665</v>
      </c>
      <c r="L35" s="14">
        <f t="shared" si="2"/>
        <v>-0.00041083377355168163</v>
      </c>
      <c r="M35" s="25">
        <f t="shared" si="3"/>
        <v>2913026</v>
      </c>
      <c r="N35" s="17">
        <f t="shared" si="4"/>
        <v>0.0735947147693396</v>
      </c>
    </row>
    <row r="36" spans="2:14" ht="12.75">
      <c r="B36" s="7">
        <v>1928</v>
      </c>
      <c r="C36" s="10">
        <v>45622200</v>
      </c>
      <c r="D36" s="22">
        <v>783052</v>
      </c>
      <c r="E36" s="10">
        <v>543664</v>
      </c>
      <c r="F36" s="22">
        <v>239388</v>
      </c>
      <c r="G36" s="12">
        <v>17.2</v>
      </c>
      <c r="H36" s="23">
        <v>11.9</v>
      </c>
      <c r="I36" s="12">
        <v>5.2</v>
      </c>
      <c r="J36" s="24">
        <v>2.01</v>
      </c>
      <c r="K36" s="16">
        <f t="shared" si="0"/>
        <v>-130588</v>
      </c>
      <c r="L36" s="14">
        <f t="shared" si="2"/>
        <v>-0.0028623784034965435</v>
      </c>
      <c r="M36" s="25">
        <f t="shared" si="3"/>
        <v>-507481</v>
      </c>
      <c r="N36" s="17">
        <f t="shared" si="4"/>
        <v>-0.01181724614091342</v>
      </c>
    </row>
    <row r="37" spans="2:14" ht="12.75">
      <c r="B37" s="7">
        <v>1929</v>
      </c>
      <c r="C37" s="10">
        <v>45731000</v>
      </c>
      <c r="D37" s="22">
        <v>761963</v>
      </c>
      <c r="E37" s="10">
        <v>623231</v>
      </c>
      <c r="F37" s="22">
        <v>138732</v>
      </c>
      <c r="G37" s="12">
        <v>16.7</v>
      </c>
      <c r="H37" s="23">
        <v>13.6</v>
      </c>
      <c r="I37" s="12">
        <v>3</v>
      </c>
      <c r="J37" s="24">
        <v>1.95</v>
      </c>
      <c r="K37" s="16">
        <f t="shared" si="0"/>
        <v>19168</v>
      </c>
      <c r="L37" s="14">
        <f t="shared" si="2"/>
        <v>0.0004191467494697251</v>
      </c>
      <c r="M37" s="25">
        <f t="shared" si="3"/>
        <v>-966599</v>
      </c>
      <c r="N37" s="17">
        <f t="shared" si="4"/>
        <v>-0.022146133472634628</v>
      </c>
    </row>
    <row r="38" spans="2:14" ht="12.75">
      <c r="B38" s="7">
        <v>1930</v>
      </c>
      <c r="C38" s="10">
        <v>45888900</v>
      </c>
      <c r="D38" s="22">
        <v>769239</v>
      </c>
      <c r="E38" s="10">
        <v>536860</v>
      </c>
      <c r="F38" s="22">
        <v>232379</v>
      </c>
      <c r="G38" s="12">
        <v>16.8</v>
      </c>
      <c r="H38" s="23">
        <v>11.7</v>
      </c>
      <c r="I38" s="12">
        <v>5.1</v>
      </c>
      <c r="J38" s="24">
        <v>1.95</v>
      </c>
      <c r="K38" s="16">
        <f t="shared" si="0"/>
        <v>-47679</v>
      </c>
      <c r="L38" s="14">
        <f t="shared" si="2"/>
        <v>-0.0010390094336538902</v>
      </c>
      <c r="M38" s="25">
        <f t="shared" si="3"/>
        <v>-700455</v>
      </c>
      <c r="N38" s="17">
        <f t="shared" si="4"/>
        <v>-0.01595420473258762</v>
      </c>
    </row>
    <row r="39" spans="2:14" ht="12.75">
      <c r="B39" s="7">
        <v>1931</v>
      </c>
      <c r="C39" s="10">
        <v>46073600</v>
      </c>
      <c r="D39" s="22">
        <v>749974</v>
      </c>
      <c r="E39" s="10">
        <v>573908</v>
      </c>
      <c r="F39" s="22">
        <v>176066</v>
      </c>
      <c r="G39" s="12">
        <v>16.3</v>
      </c>
      <c r="H39" s="23">
        <v>12.5</v>
      </c>
      <c r="I39" s="12">
        <v>3.8</v>
      </c>
      <c r="J39" s="24">
        <v>1.89</v>
      </c>
      <c r="K39" s="16">
        <f t="shared" si="0"/>
        <v>85334</v>
      </c>
      <c r="L39" s="14">
        <f t="shared" si="2"/>
        <v>0.001852123558827615</v>
      </c>
      <c r="M39" s="25">
        <f t="shared" si="3"/>
        <v>-584936</v>
      </c>
      <c r="N39" s="17">
        <f t="shared" si="4"/>
        <v>-0.013194590753752974</v>
      </c>
    </row>
    <row r="40" spans="2:14" ht="12.75">
      <c r="B40" s="7">
        <v>1932</v>
      </c>
      <c r="C40" s="10">
        <v>46335000</v>
      </c>
      <c r="D40" s="22">
        <v>730079</v>
      </c>
      <c r="E40" s="10">
        <v>567986</v>
      </c>
      <c r="F40" s="22">
        <v>162093</v>
      </c>
      <c r="G40" s="12">
        <v>15.8</v>
      </c>
      <c r="H40" s="23">
        <v>12.3</v>
      </c>
      <c r="I40" s="12">
        <v>3.5</v>
      </c>
      <c r="J40" s="24">
        <v>1.83</v>
      </c>
      <c r="K40" s="16">
        <f aca="true" t="shared" si="5" ref="K40:K71">C41-F40-C40</f>
        <v>22907</v>
      </c>
      <c r="L40" s="14">
        <f t="shared" si="2"/>
        <v>0.0004943779000755368</v>
      </c>
      <c r="M40" s="25">
        <f t="shared" si="3"/>
        <v>-448369</v>
      </c>
      <c r="N40" s="17">
        <f t="shared" si="4"/>
        <v>-0.010061440967975746</v>
      </c>
    </row>
    <row r="41" spans="2:14" ht="12.75">
      <c r="B41" s="7">
        <v>1933</v>
      </c>
      <c r="C41" s="10">
        <v>46520000</v>
      </c>
      <c r="D41" s="22">
        <v>691560</v>
      </c>
      <c r="E41" s="10">
        <v>579467</v>
      </c>
      <c r="F41" s="22">
        <v>112093</v>
      </c>
      <c r="G41" s="12">
        <v>14.9</v>
      </c>
      <c r="H41" s="23">
        <v>12.5</v>
      </c>
      <c r="I41" s="12">
        <v>2.4</v>
      </c>
      <c r="J41" s="24">
        <v>1.72</v>
      </c>
      <c r="K41" s="16">
        <f t="shared" si="5"/>
        <v>33907</v>
      </c>
      <c r="L41" s="14">
        <f t="shared" si="2"/>
        <v>0.0007288693035253655</v>
      </c>
      <c r="M41" s="25">
        <f t="shared" si="3"/>
        <v>-363690</v>
      </c>
      <c r="N41" s="17">
        <f t="shared" si="4"/>
        <v>-0.008102598606234516</v>
      </c>
    </row>
    <row r="42" spans="2:14" ht="12.75">
      <c r="B42" s="7">
        <v>1934</v>
      </c>
      <c r="C42" s="10">
        <v>46666000</v>
      </c>
      <c r="D42" s="22">
        <v>711483</v>
      </c>
      <c r="E42" s="10">
        <v>558072</v>
      </c>
      <c r="F42" s="22">
        <v>153411</v>
      </c>
      <c r="G42" s="12">
        <v>15.2</v>
      </c>
      <c r="H42" s="23">
        <v>12</v>
      </c>
      <c r="I42" s="12">
        <v>3.3</v>
      </c>
      <c r="J42" s="24">
        <v>1.76</v>
      </c>
      <c r="K42" s="16">
        <f t="shared" si="5"/>
        <v>50089</v>
      </c>
      <c r="L42" s="14">
        <f t="shared" si="2"/>
        <v>0.0010733510478721125</v>
      </c>
      <c r="M42" s="25">
        <f t="shared" si="3"/>
        <v>-166563</v>
      </c>
      <c r="N42" s="17">
        <f t="shared" si="4"/>
        <v>-0.003698112788632327</v>
      </c>
    </row>
    <row r="43" spans="2:14" ht="12.75">
      <c r="B43" s="7">
        <v>1935</v>
      </c>
      <c r="C43" s="10">
        <v>46869500</v>
      </c>
      <c r="D43" s="22">
        <v>711426</v>
      </c>
      <c r="E43" s="10">
        <v>561324</v>
      </c>
      <c r="F43" s="22">
        <v>150102</v>
      </c>
      <c r="G43" s="12">
        <v>15.2</v>
      </c>
      <c r="H43" s="23">
        <v>12</v>
      </c>
      <c r="I43" s="12">
        <v>3.2</v>
      </c>
      <c r="J43" s="24">
        <v>1.75</v>
      </c>
      <c r="K43" s="16">
        <f t="shared" si="5"/>
        <v>61698</v>
      </c>
      <c r="L43" s="14">
        <f t="shared" si="2"/>
        <v>0.0013163784550720618</v>
      </c>
      <c r="M43" s="25">
        <f t="shared" si="3"/>
        <v>1808</v>
      </c>
      <c r="N43" s="17">
        <f t="shared" si="4"/>
        <v>3.998443084108843E-05</v>
      </c>
    </row>
    <row r="44" spans="2:14" ht="12.75">
      <c r="B44" s="7">
        <v>1936</v>
      </c>
      <c r="C44" s="10">
        <v>47081300</v>
      </c>
      <c r="D44" s="22">
        <v>720129</v>
      </c>
      <c r="E44" s="10">
        <v>580942</v>
      </c>
      <c r="F44" s="22">
        <v>139187</v>
      </c>
      <c r="G44" s="12">
        <v>15.3</v>
      </c>
      <c r="H44" s="23">
        <v>12.3</v>
      </c>
      <c r="I44" s="12">
        <v>3</v>
      </c>
      <c r="J44" s="24">
        <v>1.77</v>
      </c>
      <c r="K44" s="16">
        <f t="shared" si="5"/>
        <v>68113</v>
      </c>
      <c r="L44" s="14">
        <f t="shared" si="2"/>
        <v>0.0014467102650096747</v>
      </c>
      <c r="M44" s="25">
        <f t="shared" si="3"/>
        <v>144284</v>
      </c>
      <c r="N44" s="17">
        <f t="shared" si="4"/>
        <v>0.0031758232083113225</v>
      </c>
    </row>
    <row r="45" spans="2:14" ht="12.75">
      <c r="B45" s="7">
        <v>1937</v>
      </c>
      <c r="C45" s="10">
        <v>47288600</v>
      </c>
      <c r="D45" s="22">
        <v>723779</v>
      </c>
      <c r="E45" s="10">
        <v>597798</v>
      </c>
      <c r="F45" s="22">
        <v>125981</v>
      </c>
      <c r="G45" s="12">
        <v>15.3</v>
      </c>
      <c r="H45" s="23">
        <v>12.6</v>
      </c>
      <c r="I45" s="12">
        <v>2.7</v>
      </c>
      <c r="J45" s="24">
        <v>1.79</v>
      </c>
      <c r="K45" s="16">
        <f t="shared" si="5"/>
        <v>79519</v>
      </c>
      <c r="L45" s="14">
        <f t="shared" si="2"/>
        <v>0.0016815680734891707</v>
      </c>
      <c r="M45" s="25">
        <f t="shared" si="3"/>
        <v>242468</v>
      </c>
      <c r="N45" s="17">
        <f t="shared" si="4"/>
        <v>0.005314693285286549</v>
      </c>
    </row>
    <row r="46" spans="2:14" ht="12.75">
      <c r="B46" s="7">
        <v>1938</v>
      </c>
      <c r="C46" s="10">
        <v>47494100</v>
      </c>
      <c r="D46" s="22">
        <v>735573</v>
      </c>
      <c r="E46" s="10">
        <v>559598</v>
      </c>
      <c r="F46" s="22">
        <v>175975</v>
      </c>
      <c r="G46" s="12">
        <v>15.5</v>
      </c>
      <c r="H46" s="23">
        <v>11.8</v>
      </c>
      <c r="I46" s="12">
        <v>3.7</v>
      </c>
      <c r="J46" s="24">
        <v>1.84</v>
      </c>
      <c r="K46" s="16">
        <f t="shared" si="5"/>
        <v>-122375</v>
      </c>
      <c r="L46" s="14">
        <f t="shared" si="2"/>
        <v>-0.002576635834766845</v>
      </c>
      <c r="M46" s="25">
        <f t="shared" si="3"/>
        <v>250681</v>
      </c>
      <c r="N46" s="17">
        <f t="shared" si="4"/>
        <v>0.005481642649406311</v>
      </c>
    </row>
    <row r="47" spans="2:14" ht="12.75">
      <c r="B47" s="7">
        <v>1939</v>
      </c>
      <c r="C47" s="10">
        <v>47547700</v>
      </c>
      <c r="D47" s="22">
        <v>726632</v>
      </c>
      <c r="E47" s="10">
        <v>581857</v>
      </c>
      <c r="F47" s="22">
        <v>144775</v>
      </c>
      <c r="G47" s="12">
        <v>15.3</v>
      </c>
      <c r="H47" s="23">
        <v>12.2</v>
      </c>
      <c r="I47" s="12">
        <v>3</v>
      </c>
      <c r="J47" s="24">
        <v>1.84</v>
      </c>
      <c r="K47" s="16">
        <f t="shared" si="5"/>
        <v>-1666275</v>
      </c>
      <c r="L47" s="14">
        <f t="shared" si="2"/>
        <v>-0.0350442818474921</v>
      </c>
      <c r="M47" s="25">
        <f t="shared" si="3"/>
        <v>-1434762</v>
      </c>
      <c r="N47" s="17">
        <f t="shared" si="4"/>
        <v>-0.031265992429541783</v>
      </c>
    </row>
    <row r="48" spans="2:14" ht="12.75">
      <c r="B48" s="7">
        <v>1940</v>
      </c>
      <c r="C48" s="10">
        <v>46026200</v>
      </c>
      <c r="D48" s="22">
        <v>701875</v>
      </c>
      <c r="E48" s="10">
        <v>673253</v>
      </c>
      <c r="F48" s="22">
        <v>28622</v>
      </c>
      <c r="G48" s="12">
        <v>15.2</v>
      </c>
      <c r="H48" s="23">
        <v>14.6</v>
      </c>
      <c r="I48" s="12">
        <v>0.6</v>
      </c>
      <c r="J48" s="24">
        <v>1.74</v>
      </c>
      <c r="K48" s="16">
        <f t="shared" si="5"/>
        <v>-1184422</v>
      </c>
      <c r="L48" s="14">
        <f t="shared" si="2"/>
        <v>-0.02573364735737471</v>
      </c>
      <c r="M48" s="25">
        <f t="shared" si="3"/>
        <v>-2571505</v>
      </c>
      <c r="N48" s="17">
        <f t="shared" si="4"/>
        <v>-0.055812981837755245</v>
      </c>
    </row>
    <row r="49" spans="2:14" ht="12.75">
      <c r="B49" s="7">
        <v>1941</v>
      </c>
      <c r="C49" s="10">
        <v>44870400</v>
      </c>
      <c r="D49" s="22">
        <v>695726</v>
      </c>
      <c r="E49" s="10">
        <v>627378</v>
      </c>
      <c r="F49" s="22">
        <v>68348</v>
      </c>
      <c r="G49" s="12">
        <v>15.5</v>
      </c>
      <c r="H49" s="23">
        <v>14</v>
      </c>
      <c r="I49" s="12">
        <v>1.5</v>
      </c>
      <c r="J49" s="24">
        <v>1.72</v>
      </c>
      <c r="K49" s="16">
        <f t="shared" si="5"/>
        <v>-615748</v>
      </c>
      <c r="L49" s="14">
        <f t="shared" si="2"/>
        <v>-0.013722810583368992</v>
      </c>
      <c r="M49" s="25">
        <f t="shared" si="3"/>
        <v>-3272587</v>
      </c>
      <c r="N49" s="17">
        <f t="shared" si="4"/>
        <v>-0.07062883349519801</v>
      </c>
    </row>
    <row r="50" spans="2:14" ht="12.75">
      <c r="B50" s="7">
        <v>1942</v>
      </c>
      <c r="C50" s="10">
        <v>44323000</v>
      </c>
      <c r="D50" s="22">
        <v>771851</v>
      </c>
      <c r="E50" s="10">
        <v>562356</v>
      </c>
      <c r="F50" s="22">
        <v>209495</v>
      </c>
      <c r="G50" s="12">
        <v>17.4</v>
      </c>
      <c r="H50" s="23">
        <v>12.7</v>
      </c>
      <c r="I50" s="12">
        <v>4.7</v>
      </c>
      <c r="J50" s="24">
        <v>1.93</v>
      </c>
      <c r="K50" s="16">
        <f t="shared" si="5"/>
        <v>3728505</v>
      </c>
      <c r="L50" s="14">
        <f t="shared" si="2"/>
        <v>0.08412122374388015</v>
      </c>
      <c r="M50" s="25">
        <f t="shared" si="3"/>
        <v>433011</v>
      </c>
      <c r="N50" s="17">
        <f t="shared" si="4"/>
        <v>0.009308061049011178</v>
      </c>
    </row>
    <row r="51" spans="2:14" ht="12.75">
      <c r="B51" s="7">
        <v>1943</v>
      </c>
      <c r="C51" s="10">
        <v>48261000</v>
      </c>
      <c r="D51" s="22">
        <v>810524</v>
      </c>
      <c r="E51" s="10">
        <v>585582</v>
      </c>
      <c r="F51" s="22">
        <v>224942</v>
      </c>
      <c r="G51" s="12">
        <v>16.8</v>
      </c>
      <c r="H51" s="23">
        <v>12.1</v>
      </c>
      <c r="I51" s="12">
        <v>4.7</v>
      </c>
      <c r="J51" s="24">
        <v>2.03</v>
      </c>
      <c r="K51" s="16">
        <f t="shared" si="5"/>
        <v>-224342</v>
      </c>
      <c r="L51" s="14">
        <f t="shared" si="2"/>
        <v>-0.004648515364372889</v>
      </c>
      <c r="M51" s="25">
        <f t="shared" si="3"/>
        <v>174762</v>
      </c>
      <c r="N51" s="17">
        <f t="shared" si="4"/>
        <v>0.003744953499335705</v>
      </c>
    </row>
    <row r="52" spans="2:14" ht="12.75">
      <c r="B52" s="7">
        <v>1944</v>
      </c>
      <c r="C52" s="10">
        <v>48261600</v>
      </c>
      <c r="D52" s="22">
        <v>878298</v>
      </c>
      <c r="E52" s="10">
        <v>573570</v>
      </c>
      <c r="F52" s="22">
        <v>303728</v>
      </c>
      <c r="G52" s="12">
        <v>18.2</v>
      </c>
      <c r="H52" s="23">
        <v>11.9</v>
      </c>
      <c r="I52" s="12">
        <v>6.3</v>
      </c>
      <c r="J52" s="24">
        <v>2.25</v>
      </c>
      <c r="K52" s="16">
        <f t="shared" si="5"/>
        <v>103572</v>
      </c>
      <c r="L52" s="14">
        <f t="shared" si="2"/>
        <v>0.0021460540056691033</v>
      </c>
      <c r="M52" s="25">
        <f t="shared" si="3"/>
        <v>228245</v>
      </c>
      <c r="N52" s="17">
        <f t="shared" si="4"/>
        <v>0.004869798056305273</v>
      </c>
    </row>
    <row r="53" spans="2:14" ht="12.75">
      <c r="B53" s="7">
        <v>1945</v>
      </c>
      <c r="C53" s="10">
        <v>48668900</v>
      </c>
      <c r="D53" s="22">
        <v>795868</v>
      </c>
      <c r="E53" s="10">
        <v>567027</v>
      </c>
      <c r="F53" s="22">
        <v>228841</v>
      </c>
      <c r="G53" s="12">
        <v>16.4</v>
      </c>
      <c r="H53" s="23">
        <v>11.7</v>
      </c>
      <c r="I53" s="12">
        <v>4.7</v>
      </c>
      <c r="J53" s="24">
        <v>2.05</v>
      </c>
      <c r="K53" s="16">
        <f t="shared" si="5"/>
        <v>90059</v>
      </c>
      <c r="L53" s="14">
        <f t="shared" si="2"/>
        <v>0.001850442479694425</v>
      </c>
      <c r="M53" s="25">
        <f t="shared" si="3"/>
        <v>256606</v>
      </c>
      <c r="N53" s="17">
        <f t="shared" si="4"/>
        <v>0.005450274312731381</v>
      </c>
    </row>
    <row r="54" spans="2:14" ht="12.75">
      <c r="B54" s="7">
        <v>1946</v>
      </c>
      <c r="C54" s="10">
        <v>48987800</v>
      </c>
      <c r="D54" s="22">
        <v>955266</v>
      </c>
      <c r="E54" s="10">
        <v>573361</v>
      </c>
      <c r="F54" s="22">
        <v>381905</v>
      </c>
      <c r="G54" s="12">
        <v>19.5</v>
      </c>
      <c r="H54" s="23">
        <v>11.7</v>
      </c>
      <c r="I54" s="12">
        <v>7.8</v>
      </c>
      <c r="J54" s="24">
        <v>2.47</v>
      </c>
      <c r="K54" s="16">
        <f t="shared" si="5"/>
        <v>168995</v>
      </c>
      <c r="L54" s="14">
        <f t="shared" si="2"/>
        <v>0.0034497364649974075</v>
      </c>
      <c r="M54" s="25">
        <f t="shared" si="3"/>
        <v>357488</v>
      </c>
      <c r="N54" s="17">
        <f t="shared" si="4"/>
        <v>0.007559707836561032</v>
      </c>
    </row>
    <row r="55" spans="2:14" ht="12.75">
      <c r="B55" s="7">
        <v>1947</v>
      </c>
      <c r="C55" s="10">
        <v>49538700</v>
      </c>
      <c r="D55" s="22">
        <v>1025427</v>
      </c>
      <c r="E55" s="10">
        <v>600728</v>
      </c>
      <c r="F55" s="22">
        <v>424699</v>
      </c>
      <c r="G55" s="12">
        <v>20.7</v>
      </c>
      <c r="H55" s="23">
        <v>12.1</v>
      </c>
      <c r="I55" s="12">
        <v>8.6</v>
      </c>
      <c r="J55" s="24">
        <v>2.69</v>
      </c>
      <c r="K55" s="16">
        <f t="shared" si="5"/>
        <v>69801</v>
      </c>
      <c r="L55" s="14">
        <f t="shared" si="2"/>
        <v>0.0014090196149676919</v>
      </c>
      <c r="M55" s="25">
        <f t="shared" si="3"/>
        <v>347770</v>
      </c>
      <c r="N55" s="17">
        <f t="shared" si="4"/>
        <v>0.007322383201281844</v>
      </c>
    </row>
    <row r="56" spans="2:14" ht="12.75">
      <c r="B56" s="7">
        <v>1948</v>
      </c>
      <c r="C56" s="10">
        <v>50033200</v>
      </c>
      <c r="D56" s="22">
        <v>905182</v>
      </c>
      <c r="E56" s="10">
        <v>546002</v>
      </c>
      <c r="F56" s="22">
        <v>359180</v>
      </c>
      <c r="G56" s="12">
        <v>18.1</v>
      </c>
      <c r="H56" s="23">
        <v>10.9</v>
      </c>
      <c r="I56" s="12">
        <v>7.2</v>
      </c>
      <c r="J56" s="24">
        <v>2.39</v>
      </c>
      <c r="K56" s="16">
        <f t="shared" si="5"/>
        <v>-61380</v>
      </c>
      <c r="L56" s="14">
        <f t="shared" si="2"/>
        <v>-0.0012267854144847822</v>
      </c>
      <c r="M56" s="25">
        <f t="shared" si="3"/>
        <v>408765</v>
      </c>
      <c r="N56" s="17">
        <f t="shared" si="4"/>
        <v>0.008596945803897981</v>
      </c>
    </row>
    <row r="57" spans="2:14" ht="12.75">
      <c r="B57" s="7">
        <v>1949</v>
      </c>
      <c r="C57" s="10">
        <v>50331000</v>
      </c>
      <c r="D57" s="22">
        <v>855298</v>
      </c>
      <c r="E57" s="10">
        <v>589876</v>
      </c>
      <c r="F57" s="22">
        <v>265422</v>
      </c>
      <c r="G57" s="12">
        <v>17</v>
      </c>
      <c r="H57" s="23">
        <v>11.7</v>
      </c>
      <c r="I57" s="12">
        <v>5.3</v>
      </c>
      <c r="J57" s="24">
        <v>2.26</v>
      </c>
      <c r="K57" s="16">
        <f t="shared" si="5"/>
        <v>-214922</v>
      </c>
      <c r="L57" s="14">
        <f t="shared" si="2"/>
        <v>-0.004270171464902346</v>
      </c>
      <c r="M57" s="25">
        <f t="shared" si="3"/>
        <v>1860118</v>
      </c>
      <c r="N57" s="17">
        <f t="shared" si="4"/>
        <v>0.04041432922987342</v>
      </c>
    </row>
    <row r="58" spans="2:14" ht="12.75">
      <c r="B58" s="7">
        <v>1950</v>
      </c>
      <c r="C58" s="10">
        <v>50381500</v>
      </c>
      <c r="D58" s="22">
        <v>818421</v>
      </c>
      <c r="E58" s="10">
        <v>590136</v>
      </c>
      <c r="F58" s="22">
        <v>228285</v>
      </c>
      <c r="G58" s="12">
        <v>16.2</v>
      </c>
      <c r="H58" s="23">
        <v>11.7</v>
      </c>
      <c r="I58" s="12">
        <v>4.5</v>
      </c>
      <c r="J58" s="24">
        <v>2.08</v>
      </c>
      <c r="K58" s="16">
        <f t="shared" si="5"/>
        <v>-322885</v>
      </c>
      <c r="L58" s="14">
        <f t="shared" si="2"/>
        <v>-0.006408800849518176</v>
      </c>
      <c r="M58" s="25">
        <f t="shared" si="3"/>
        <v>2721655</v>
      </c>
      <c r="N58" s="17">
        <f t="shared" si="4"/>
        <v>0.060655911246612466</v>
      </c>
    </row>
    <row r="59" spans="2:14" ht="12.75">
      <c r="B59" s="7">
        <v>1951</v>
      </c>
      <c r="C59" s="10">
        <v>50286900</v>
      </c>
      <c r="D59" s="22">
        <v>796645</v>
      </c>
      <c r="E59" s="10">
        <v>632786</v>
      </c>
      <c r="F59" s="22">
        <v>163859</v>
      </c>
      <c r="G59" s="12">
        <v>15.8</v>
      </c>
      <c r="H59" s="23">
        <v>12.6</v>
      </c>
      <c r="I59" s="12">
        <v>3.3</v>
      </c>
      <c r="J59" s="24">
        <v>2.1</v>
      </c>
      <c r="K59" s="16">
        <f t="shared" si="5"/>
        <v>-21559</v>
      </c>
      <c r="L59" s="14">
        <f t="shared" si="2"/>
        <v>-0.00042872000461352755</v>
      </c>
      <c r="M59" s="25">
        <f t="shared" si="3"/>
        <v>3315844</v>
      </c>
      <c r="N59" s="17">
        <f t="shared" si="4"/>
        <v>0.0748109108137987</v>
      </c>
    </row>
    <row r="60" spans="2:14" ht="12.75">
      <c r="B60" s="7">
        <v>1952</v>
      </c>
      <c r="C60" s="10">
        <v>50429200</v>
      </c>
      <c r="D60" s="22">
        <v>792917</v>
      </c>
      <c r="E60" s="10">
        <v>573806</v>
      </c>
      <c r="F60" s="22">
        <v>219111</v>
      </c>
      <c r="G60" s="12">
        <v>15.7</v>
      </c>
      <c r="H60" s="23">
        <v>11.4</v>
      </c>
      <c r="I60" s="12">
        <v>4.3</v>
      </c>
      <c r="J60" s="24">
        <v>2.15</v>
      </c>
      <c r="K60" s="16">
        <f t="shared" si="5"/>
        <v>-55411</v>
      </c>
      <c r="L60" s="14">
        <f t="shared" si="2"/>
        <v>-0.0010987880037755904</v>
      </c>
      <c r="M60" s="25">
        <f t="shared" si="3"/>
        <v>-468072</v>
      </c>
      <c r="N60" s="17">
        <f t="shared" si="4"/>
        <v>-0.009698762976316281</v>
      </c>
    </row>
    <row r="61" spans="2:14" ht="12.75">
      <c r="B61" s="7">
        <v>1953</v>
      </c>
      <c r="C61" s="10">
        <v>50592900</v>
      </c>
      <c r="D61" s="22">
        <v>804269</v>
      </c>
      <c r="E61" s="10">
        <v>577220</v>
      </c>
      <c r="F61" s="22">
        <v>227049</v>
      </c>
      <c r="G61" s="12">
        <v>15.9</v>
      </c>
      <c r="H61" s="23">
        <v>11.4</v>
      </c>
      <c r="I61" s="12">
        <v>4.5</v>
      </c>
      <c r="J61" s="24">
        <v>2.2</v>
      </c>
      <c r="K61" s="16">
        <f t="shared" si="5"/>
        <v>-55049</v>
      </c>
      <c r="L61" s="14">
        <f t="shared" si="2"/>
        <v>-0.0010880775761025756</v>
      </c>
      <c r="M61" s="25">
        <f t="shared" si="3"/>
        <v>-298779</v>
      </c>
      <c r="N61" s="17">
        <f t="shared" si="4"/>
        <v>-0.006190822517280819</v>
      </c>
    </row>
    <row r="62" spans="2:14" ht="12.75">
      <c r="B62" s="7">
        <v>1954</v>
      </c>
      <c r="C62" s="10">
        <v>50764900</v>
      </c>
      <c r="D62" s="22">
        <v>794769</v>
      </c>
      <c r="E62" s="10">
        <v>578400</v>
      </c>
      <c r="F62" s="22">
        <v>216369</v>
      </c>
      <c r="G62" s="12">
        <v>15.7</v>
      </c>
      <c r="H62" s="23">
        <v>11.4</v>
      </c>
      <c r="I62" s="12">
        <v>4.3</v>
      </c>
      <c r="J62" s="24">
        <v>2.26</v>
      </c>
      <c r="K62" s="16">
        <f t="shared" si="5"/>
        <v>-35169</v>
      </c>
      <c r="L62" s="14">
        <f t="shared" si="2"/>
        <v>-0.0006927818236616244</v>
      </c>
      <c r="M62" s="25">
        <f t="shared" si="3"/>
        <v>-437520</v>
      </c>
      <c r="N62" s="17">
        <f t="shared" si="4"/>
        <v>-0.008989724444152221</v>
      </c>
    </row>
    <row r="63" spans="2:14" ht="12.75">
      <c r="B63" s="7">
        <v>1955</v>
      </c>
      <c r="C63" s="10">
        <v>50946100</v>
      </c>
      <c r="D63" s="22">
        <v>789315</v>
      </c>
      <c r="E63" s="10">
        <v>595916</v>
      </c>
      <c r="F63" s="22">
        <v>193399</v>
      </c>
      <c r="G63" s="12">
        <v>15.5</v>
      </c>
      <c r="H63" s="23">
        <v>11.7</v>
      </c>
      <c r="I63" s="12">
        <v>3.8</v>
      </c>
      <c r="J63" s="24">
        <v>2.33</v>
      </c>
      <c r="K63" s="16">
        <f t="shared" si="5"/>
        <v>44001</v>
      </c>
      <c r="L63" s="14">
        <f t="shared" si="2"/>
        <v>0.0008636774944500168</v>
      </c>
      <c r="M63" s="25">
        <f t="shared" si="3"/>
        <v>-483578</v>
      </c>
      <c r="N63" s="17">
        <f t="shared" si="4"/>
        <v>-0.009871396551794528</v>
      </c>
    </row>
    <row r="64" spans="2:14" ht="12.75">
      <c r="B64" s="7">
        <v>1956</v>
      </c>
      <c r="C64" s="10">
        <v>51183500</v>
      </c>
      <c r="D64" s="22">
        <v>825137</v>
      </c>
      <c r="E64" s="10">
        <v>597981</v>
      </c>
      <c r="F64" s="22">
        <v>227156</v>
      </c>
      <c r="G64" s="12">
        <v>16.1</v>
      </c>
      <c r="H64" s="23">
        <v>11.7</v>
      </c>
      <c r="I64" s="12">
        <v>4.4</v>
      </c>
      <c r="J64" s="24">
        <v>2.4</v>
      </c>
      <c r="K64" s="16">
        <f t="shared" si="5"/>
        <v>19544</v>
      </c>
      <c r="L64" s="14">
        <f t="shared" si="2"/>
        <v>0.00038184180448777436</v>
      </c>
      <c r="M64" s="25">
        <f t="shared" si="3"/>
        <v>-633029</v>
      </c>
      <c r="N64" s="17">
        <f t="shared" si="4"/>
        <v>-0.012778474202996848</v>
      </c>
    </row>
    <row r="65" spans="2:14" ht="12.75">
      <c r="B65" s="7">
        <v>1957</v>
      </c>
      <c r="C65" s="10">
        <v>51430200</v>
      </c>
      <c r="D65" s="22">
        <v>851466</v>
      </c>
      <c r="E65" s="10">
        <v>591200</v>
      </c>
      <c r="F65" s="22">
        <v>260266</v>
      </c>
      <c r="G65" s="12">
        <v>16.6</v>
      </c>
      <c r="H65" s="23">
        <v>11.5</v>
      </c>
      <c r="I65" s="12">
        <v>5.1</v>
      </c>
      <c r="J65" s="24">
        <v>2.48</v>
      </c>
      <c r="K65" s="16">
        <f t="shared" si="5"/>
        <v>-37966</v>
      </c>
      <c r="L65" s="14">
        <f t="shared" si="2"/>
        <v>-0.0007382044013050698</v>
      </c>
      <c r="M65" s="25">
        <f t="shared" si="3"/>
        <v>-740796</v>
      </c>
      <c r="N65" s="17">
        <f t="shared" si="4"/>
        <v>-0.014806088757065308</v>
      </c>
    </row>
    <row r="66" spans="2:14" ht="12.75">
      <c r="B66" s="7">
        <v>1958</v>
      </c>
      <c r="C66" s="10">
        <v>51652500</v>
      </c>
      <c r="D66" s="22">
        <v>870497</v>
      </c>
      <c r="E66" s="10">
        <v>604040</v>
      </c>
      <c r="F66" s="22">
        <v>266457</v>
      </c>
      <c r="G66" s="12">
        <v>16.9</v>
      </c>
      <c r="H66" s="23">
        <v>11.7</v>
      </c>
      <c r="I66" s="12">
        <v>5.2</v>
      </c>
      <c r="J66" s="24">
        <v>2.55</v>
      </c>
      <c r="K66" s="16">
        <f t="shared" si="5"/>
        <v>37343</v>
      </c>
      <c r="L66" s="14">
        <f t="shared" si="2"/>
        <v>0.0007229659745414066</v>
      </c>
      <c r="M66" s="25">
        <f t="shared" si="3"/>
        <v>-642073</v>
      </c>
      <c r="N66" s="17">
        <f t="shared" si="4"/>
        <v>-0.012757008603047824</v>
      </c>
    </row>
    <row r="67" spans="2:14" ht="12.75">
      <c r="B67" s="7">
        <v>1959</v>
      </c>
      <c r="C67" s="10">
        <v>51956300</v>
      </c>
      <c r="D67" s="22">
        <v>878561</v>
      </c>
      <c r="E67" s="10">
        <v>606115</v>
      </c>
      <c r="F67" s="22">
        <v>272446</v>
      </c>
      <c r="G67" s="12">
        <v>16.9</v>
      </c>
      <c r="H67" s="23">
        <v>11.7</v>
      </c>
      <c r="I67" s="12">
        <v>5.2</v>
      </c>
      <c r="J67" s="24">
        <v>2.63</v>
      </c>
      <c r="K67" s="16">
        <f t="shared" si="5"/>
        <v>143754</v>
      </c>
      <c r="L67" s="14">
        <f t="shared" si="2"/>
        <v>0.002766825197329294</v>
      </c>
      <c r="M67" s="25">
        <f t="shared" si="3"/>
        <v>-283397</v>
      </c>
      <c r="N67" s="17">
        <f t="shared" si="4"/>
        <v>-0.005625021089090241</v>
      </c>
    </row>
    <row r="68" spans="2:14" ht="12.75">
      <c r="B68" s="7">
        <v>1960</v>
      </c>
      <c r="C68" s="10">
        <v>52372500</v>
      </c>
      <c r="D68" s="22">
        <v>918286</v>
      </c>
      <c r="E68" s="10">
        <v>603328</v>
      </c>
      <c r="F68" s="22">
        <v>314958</v>
      </c>
      <c r="G68" s="12">
        <v>17.5</v>
      </c>
      <c r="H68" s="23">
        <v>11.5</v>
      </c>
      <c r="I68" s="12">
        <v>6</v>
      </c>
      <c r="J68" s="24">
        <v>2.71</v>
      </c>
      <c r="K68" s="16">
        <f t="shared" si="5"/>
        <v>119942</v>
      </c>
      <c r="L68" s="14">
        <f t="shared" si="2"/>
        <v>0.002290171368561745</v>
      </c>
      <c r="M68" s="25">
        <f t="shared" si="3"/>
        <v>159430</v>
      </c>
      <c r="N68" s="17">
        <f t="shared" si="4"/>
        <v>0.003170408197761246</v>
      </c>
    </row>
    <row r="69" spans="2:14" ht="12.75">
      <c r="B69" s="7">
        <v>1961</v>
      </c>
      <c r="C69" s="10">
        <v>52807400</v>
      </c>
      <c r="D69" s="22">
        <v>944365</v>
      </c>
      <c r="E69" s="10">
        <v>631788</v>
      </c>
      <c r="F69" s="22">
        <v>312577</v>
      </c>
      <c r="G69" s="12">
        <v>17.9</v>
      </c>
      <c r="H69" s="23">
        <v>12</v>
      </c>
      <c r="I69" s="12">
        <v>5.9</v>
      </c>
      <c r="J69" s="24">
        <v>2.78</v>
      </c>
      <c r="K69" s="16">
        <f t="shared" si="5"/>
        <v>171823</v>
      </c>
      <c r="L69" s="14">
        <f t="shared" si="2"/>
        <v>0.0032537674644083974</v>
      </c>
      <c r="M69" s="25">
        <f t="shared" si="3"/>
        <v>352812</v>
      </c>
      <c r="N69" s="17">
        <f t="shared" si="4"/>
        <v>0.006996184750105098</v>
      </c>
    </row>
    <row r="70" spans="2:14" ht="12.75">
      <c r="B70" s="7">
        <v>1962</v>
      </c>
      <c r="C70" s="10">
        <v>53291800</v>
      </c>
      <c r="D70" s="22">
        <v>975635</v>
      </c>
      <c r="E70" s="10">
        <v>636051</v>
      </c>
      <c r="F70" s="22">
        <v>339584</v>
      </c>
      <c r="G70" s="12">
        <v>18.3</v>
      </c>
      <c r="H70" s="23">
        <v>11.9</v>
      </c>
      <c r="I70" s="12">
        <v>6.4</v>
      </c>
      <c r="J70" s="24">
        <v>2.87</v>
      </c>
      <c r="K70" s="16">
        <f t="shared" si="5"/>
        <v>-6484</v>
      </c>
      <c r="L70" s="14">
        <f t="shared" si="2"/>
        <v>-0.0001216697503180602</v>
      </c>
      <c r="M70" s="25">
        <f t="shared" si="3"/>
        <v>401739</v>
      </c>
      <c r="N70" s="17">
        <f t="shared" si="4"/>
        <v>0.007940620126539495</v>
      </c>
    </row>
    <row r="71" spans="2:14" ht="12.75">
      <c r="B71" s="7">
        <v>1963</v>
      </c>
      <c r="C71" s="10">
        <v>53624900</v>
      </c>
      <c r="D71" s="22">
        <v>990160</v>
      </c>
      <c r="E71" s="10">
        <v>654288</v>
      </c>
      <c r="F71" s="22">
        <v>335872</v>
      </c>
      <c r="G71" s="12">
        <v>18.5</v>
      </c>
      <c r="H71" s="23">
        <v>12.2</v>
      </c>
      <c r="I71" s="12">
        <v>6.3</v>
      </c>
      <c r="J71" s="24">
        <v>2.9</v>
      </c>
      <c r="K71" s="16">
        <f t="shared" si="5"/>
        <v>30028</v>
      </c>
      <c r="L71" s="14">
        <f t="shared" si="2"/>
        <v>0.0005599637481841458</v>
      </c>
      <c r="M71" s="25">
        <f t="shared" si="3"/>
        <v>486816</v>
      </c>
      <c r="N71" s="17">
        <f t="shared" si="4"/>
        <v>0.009589618023476852</v>
      </c>
    </row>
    <row r="72" spans="2:14" ht="12.75">
      <c r="B72" s="7">
        <v>1964</v>
      </c>
      <c r="C72" s="10">
        <v>53990800</v>
      </c>
      <c r="D72" s="22">
        <v>1014672</v>
      </c>
      <c r="E72" s="10">
        <v>611130</v>
      </c>
      <c r="F72" s="22">
        <v>403542</v>
      </c>
      <c r="G72" s="12">
        <v>18.8</v>
      </c>
      <c r="H72" s="23">
        <v>11.3</v>
      </c>
      <c r="I72" s="12">
        <v>7.5</v>
      </c>
      <c r="J72" s="24">
        <v>2.95</v>
      </c>
      <c r="K72" s="16">
        <f aca="true" t="shared" si="6" ref="K72:K103">C73-F72-C72</f>
        <v>-44842</v>
      </c>
      <c r="L72" s="14">
        <f t="shared" si="2"/>
        <v>-0.0008305489083325307</v>
      </c>
      <c r="M72" s="25">
        <f t="shared" si="3"/>
        <v>477143</v>
      </c>
      <c r="N72" s="17">
        <f t="shared" si="4"/>
        <v>0.009365643297524246</v>
      </c>
    </row>
    <row r="73" spans="2:14" ht="12.75">
      <c r="B73" s="7">
        <v>1965</v>
      </c>
      <c r="C73" s="10">
        <v>54349500</v>
      </c>
      <c r="D73" s="22">
        <v>997275</v>
      </c>
      <c r="E73" s="10">
        <v>627798</v>
      </c>
      <c r="F73" s="22">
        <v>369477</v>
      </c>
      <c r="G73" s="12">
        <v>18.3</v>
      </c>
      <c r="H73" s="23">
        <v>11.6</v>
      </c>
      <c r="I73" s="12">
        <v>6.8</v>
      </c>
      <c r="J73" s="24">
        <v>2.88</v>
      </c>
      <c r="K73" s="16">
        <f t="shared" si="6"/>
        <v>-76277</v>
      </c>
      <c r="L73" s="14">
        <f t="shared" si="2"/>
        <v>-0.0014034535736299322</v>
      </c>
      <c r="M73" s="25">
        <f t="shared" si="3"/>
        <v>356865</v>
      </c>
      <c r="N73" s="17">
        <f t="shared" si="4"/>
        <v>0.006972266453056161</v>
      </c>
    </row>
    <row r="74" spans="2:14" ht="12.75">
      <c r="B74" s="7">
        <v>1966</v>
      </c>
      <c r="C74" s="10">
        <v>54642700</v>
      </c>
      <c r="D74" s="22">
        <v>979587</v>
      </c>
      <c r="E74" s="10">
        <v>643754</v>
      </c>
      <c r="F74" s="22">
        <v>335833</v>
      </c>
      <c r="G74" s="12">
        <v>17.9</v>
      </c>
      <c r="H74" s="23">
        <v>11.8</v>
      </c>
      <c r="I74" s="12">
        <v>6.1</v>
      </c>
      <c r="J74" s="24">
        <v>2.8</v>
      </c>
      <c r="K74" s="16">
        <f t="shared" si="6"/>
        <v>-19533</v>
      </c>
      <c r="L74" s="14">
        <f t="shared" si="2"/>
        <v>-0.0003574676946783376</v>
      </c>
      <c r="M74" s="25">
        <f t="shared" si="3"/>
        <v>317788</v>
      </c>
      <c r="N74" s="17">
        <f t="shared" si="4"/>
        <v>0.006179015442288772</v>
      </c>
    </row>
    <row r="75" spans="2:14" ht="12.75">
      <c r="B75" s="7">
        <v>1967</v>
      </c>
      <c r="C75" s="10">
        <v>54959000</v>
      </c>
      <c r="D75" s="22">
        <v>961800</v>
      </c>
      <c r="E75" s="10">
        <v>616710</v>
      </c>
      <c r="F75" s="22">
        <v>345090</v>
      </c>
      <c r="G75" s="12">
        <v>17.5</v>
      </c>
      <c r="H75" s="23">
        <v>11.2</v>
      </c>
      <c r="I75" s="12">
        <v>6.3</v>
      </c>
      <c r="J75" s="24">
        <v>2.69</v>
      </c>
      <c r="K75" s="16">
        <f t="shared" si="6"/>
        <v>-90590</v>
      </c>
      <c r="L75" s="14">
        <f t="shared" si="2"/>
        <v>-0.0016483196564711876</v>
      </c>
      <c r="M75" s="25">
        <f t="shared" si="3"/>
        <v>265164</v>
      </c>
      <c r="N75" s="17">
        <f t="shared" si="4"/>
        <v>0.005133614055466821</v>
      </c>
    </row>
    <row r="76" spans="2:14" ht="12.75">
      <c r="B76" s="7">
        <v>1968</v>
      </c>
      <c r="C76" s="10">
        <v>55213500</v>
      </c>
      <c r="D76" s="22">
        <v>947231</v>
      </c>
      <c r="E76" s="10">
        <v>655998</v>
      </c>
      <c r="F76" s="22">
        <v>291233</v>
      </c>
      <c r="G76" s="12">
        <v>17.2</v>
      </c>
      <c r="H76" s="23">
        <v>11.9</v>
      </c>
      <c r="I76" s="12">
        <v>5.3</v>
      </c>
      <c r="J76" s="24">
        <v>2.61</v>
      </c>
      <c r="K76" s="16">
        <f t="shared" si="6"/>
        <v>-44133</v>
      </c>
      <c r="L76" s="14">
        <f t="shared" si="2"/>
        <v>-0.0007993153848243637</v>
      </c>
      <c r="M76" s="25">
        <f t="shared" si="3"/>
        <v>183688</v>
      </c>
      <c r="N76" s="17">
        <f t="shared" si="4"/>
        <v>0.003535432661679142</v>
      </c>
    </row>
    <row r="77" spans="2:14" ht="12.75">
      <c r="B77" s="7">
        <v>1969</v>
      </c>
      <c r="C77" s="10">
        <v>55460600</v>
      </c>
      <c r="D77" s="22">
        <v>920256</v>
      </c>
      <c r="E77" s="10">
        <v>659537</v>
      </c>
      <c r="F77" s="22">
        <v>260719</v>
      </c>
      <c r="G77" s="12">
        <v>16.6</v>
      </c>
      <c r="H77" s="23">
        <v>11.9</v>
      </c>
      <c r="I77" s="12">
        <v>4.7</v>
      </c>
      <c r="J77" s="24">
        <v>2.51</v>
      </c>
      <c r="K77" s="16">
        <f t="shared" si="6"/>
        <v>-89119</v>
      </c>
      <c r="L77" s="14">
        <f t="shared" si="2"/>
        <v>-0.0016068884938136262</v>
      </c>
      <c r="M77" s="25">
        <f t="shared" si="3"/>
        <v>-49185</v>
      </c>
      <c r="N77" s="17">
        <f t="shared" si="4"/>
        <v>-0.0009391379063439782</v>
      </c>
    </row>
    <row r="78" spans="2:20" ht="12.75">
      <c r="B78" s="7">
        <v>1970</v>
      </c>
      <c r="C78" s="10">
        <v>55632200</v>
      </c>
      <c r="D78" s="22">
        <v>903907</v>
      </c>
      <c r="E78" s="10">
        <v>655385</v>
      </c>
      <c r="F78" s="22">
        <v>248522</v>
      </c>
      <c r="G78" s="12">
        <v>16.2</v>
      </c>
      <c r="H78" s="23">
        <v>11.8</v>
      </c>
      <c r="I78" s="12">
        <v>4.5</v>
      </c>
      <c r="J78" s="24">
        <v>2.44</v>
      </c>
      <c r="K78" s="16">
        <f t="shared" si="6"/>
        <v>47278</v>
      </c>
      <c r="L78" s="14">
        <f t="shared" si="2"/>
        <v>0.0008498315723627683</v>
      </c>
      <c r="M78" s="25">
        <f t="shared" si="3"/>
        <v>-121849</v>
      </c>
      <c r="N78" s="17">
        <f t="shared" si="4"/>
        <v>-0.0023074228233164293</v>
      </c>
      <c r="P78" s="2"/>
      <c r="Q78" s="2"/>
      <c r="R78" s="2"/>
      <c r="S78" s="2"/>
      <c r="T78" s="2"/>
    </row>
    <row r="79" spans="2:23" ht="12.75">
      <c r="B79" s="7">
        <v>1971</v>
      </c>
      <c r="C79" s="10">
        <v>55928000</v>
      </c>
      <c r="D79" s="22">
        <v>901648</v>
      </c>
      <c r="E79" s="10">
        <v>645078</v>
      </c>
      <c r="F79" s="22">
        <v>256570</v>
      </c>
      <c r="G79" s="12">
        <v>16.1</v>
      </c>
      <c r="H79" s="23">
        <v>11.5</v>
      </c>
      <c r="I79" s="12">
        <v>4.6</v>
      </c>
      <c r="J79" s="24">
        <v>2.4</v>
      </c>
      <c r="K79" s="16">
        <f t="shared" si="6"/>
        <v>-88570</v>
      </c>
      <c r="L79" s="14">
        <f t="shared" si="2"/>
        <v>-0.0015836432556143613</v>
      </c>
      <c r="M79" s="25">
        <f t="shared" si="3"/>
        <v>-382242</v>
      </c>
      <c r="N79" s="17">
        <f t="shared" si="4"/>
        <v>-0.00717262318030166</v>
      </c>
      <c r="P79" s="2"/>
      <c r="Q79" s="3"/>
      <c r="R79" s="2"/>
      <c r="S79" s="2"/>
      <c r="T79" s="2"/>
      <c r="U79" s="2"/>
      <c r="V79" s="2"/>
      <c r="W79" s="2"/>
    </row>
    <row r="80" spans="2:23" ht="12.75">
      <c r="B80" s="7">
        <v>1972</v>
      </c>
      <c r="C80" s="10">
        <v>56096000</v>
      </c>
      <c r="D80" s="22">
        <v>833984</v>
      </c>
      <c r="E80" s="10">
        <v>673938</v>
      </c>
      <c r="F80" s="22">
        <v>160046</v>
      </c>
      <c r="G80" s="12">
        <v>14.9</v>
      </c>
      <c r="H80" s="23">
        <v>12</v>
      </c>
      <c r="I80" s="12">
        <v>2.9</v>
      </c>
      <c r="J80" s="24">
        <v>2.2</v>
      </c>
      <c r="K80" s="16">
        <f t="shared" si="6"/>
        <v>-33046</v>
      </c>
      <c r="L80" s="14">
        <f t="shared" si="2"/>
        <v>-0.0005890972618368512</v>
      </c>
      <c r="M80" s="25">
        <f t="shared" si="3"/>
        <v>-408804</v>
      </c>
      <c r="N80" s="17">
        <f t="shared" si="4"/>
        <v>-0.007623398831512972</v>
      </c>
      <c r="P80" s="2"/>
      <c r="Q80" s="3"/>
      <c r="R80" s="2"/>
      <c r="S80" s="2"/>
      <c r="T80" s="2"/>
      <c r="U80" s="2"/>
      <c r="V80" s="2"/>
      <c r="W80" s="2"/>
    </row>
    <row r="81" spans="2:24" ht="12.75">
      <c r="B81" s="7">
        <v>1973</v>
      </c>
      <c r="C81" s="10">
        <v>56223000</v>
      </c>
      <c r="D81" s="22">
        <v>779545</v>
      </c>
      <c r="E81" s="10">
        <v>669692</v>
      </c>
      <c r="F81" s="22">
        <v>109853</v>
      </c>
      <c r="G81" s="12">
        <v>13.9</v>
      </c>
      <c r="H81" s="23">
        <v>11.9</v>
      </c>
      <c r="I81" s="12">
        <v>2</v>
      </c>
      <c r="J81" s="24">
        <v>2.03</v>
      </c>
      <c r="K81" s="16">
        <f t="shared" si="6"/>
        <v>-97853</v>
      </c>
      <c r="L81" s="14">
        <f t="shared" si="2"/>
        <v>-0.0017404443021539228</v>
      </c>
      <c r="M81" s="25">
        <f t="shared" si="3"/>
        <v>-536685</v>
      </c>
      <c r="N81" s="17">
        <f t="shared" si="4"/>
        <v>-0.009940304644494987</v>
      </c>
      <c r="P81" s="2"/>
      <c r="Q81" s="3"/>
      <c r="R81" s="2"/>
      <c r="S81" s="2"/>
      <c r="T81" s="2"/>
      <c r="U81" s="2"/>
      <c r="V81" s="2"/>
      <c r="W81" s="2"/>
      <c r="X81" s="2"/>
    </row>
    <row r="82" spans="2:24" ht="12.75">
      <c r="B82" s="7">
        <v>1974</v>
      </c>
      <c r="C82" s="10">
        <v>56235000</v>
      </c>
      <c r="D82" s="22">
        <v>737138</v>
      </c>
      <c r="E82" s="10">
        <v>667359</v>
      </c>
      <c r="F82" s="22">
        <v>69779</v>
      </c>
      <c r="G82" s="12">
        <v>13.1</v>
      </c>
      <c r="H82" s="23">
        <v>11.9</v>
      </c>
      <c r="I82" s="12">
        <v>1.2</v>
      </c>
      <c r="J82" s="24">
        <v>1.92</v>
      </c>
      <c r="K82" s="16">
        <f t="shared" si="6"/>
        <v>-79779</v>
      </c>
      <c r="L82" s="14">
        <f aca="true" t="shared" si="7" ref="L82:L128">K82/C82</f>
        <v>-0.001418671645772206</v>
      </c>
      <c r="M82" s="25">
        <f aca="true" t="shared" si="8" ref="M82:M128">SUM(K73:K82)</f>
        <v>-571622</v>
      </c>
      <c r="N82" s="17">
        <f aca="true" t="shared" si="9" ref="N82:N128">M82/C73</f>
        <v>-0.010517520860357501</v>
      </c>
      <c r="P82" s="2"/>
      <c r="Q82" s="3"/>
      <c r="R82" s="2"/>
      <c r="S82" s="2"/>
      <c r="T82" s="2"/>
      <c r="U82" s="2"/>
      <c r="V82" s="2"/>
      <c r="W82" s="2"/>
      <c r="X82" s="2"/>
    </row>
    <row r="83" spans="2:24" ht="12.75">
      <c r="B83" s="7">
        <v>1975</v>
      </c>
      <c r="C83" s="10">
        <v>56225000</v>
      </c>
      <c r="D83" s="22">
        <v>697518</v>
      </c>
      <c r="E83" s="10">
        <v>662477</v>
      </c>
      <c r="F83" s="22">
        <v>35041</v>
      </c>
      <c r="G83" s="12">
        <v>12.4</v>
      </c>
      <c r="H83" s="23">
        <v>11.8</v>
      </c>
      <c r="I83" s="12">
        <v>0.6</v>
      </c>
      <c r="J83" s="24">
        <v>1.81</v>
      </c>
      <c r="K83" s="16">
        <f t="shared" si="6"/>
        <v>-44041</v>
      </c>
      <c r="L83" s="14">
        <f t="shared" si="7"/>
        <v>-0.0007832992441084926</v>
      </c>
      <c r="M83" s="25">
        <f t="shared" si="8"/>
        <v>-539386</v>
      </c>
      <c r="N83" s="17">
        <f t="shared" si="9"/>
        <v>-0.009871144727475033</v>
      </c>
      <c r="P83" s="2"/>
      <c r="Q83" s="3"/>
      <c r="R83" s="2"/>
      <c r="S83" s="2"/>
      <c r="T83" s="2"/>
      <c r="U83" s="2"/>
      <c r="V83" s="2"/>
      <c r="W83" s="2"/>
      <c r="X83" s="2"/>
    </row>
    <row r="84" spans="2:24" ht="12.75">
      <c r="B84" s="7">
        <v>1976</v>
      </c>
      <c r="C84" s="10">
        <v>56216000</v>
      </c>
      <c r="D84" s="22">
        <v>675526</v>
      </c>
      <c r="E84" s="10">
        <v>680799</v>
      </c>
      <c r="F84" s="22">
        <v>-5273</v>
      </c>
      <c r="G84" s="12">
        <v>12</v>
      </c>
      <c r="H84" s="23">
        <v>12.1</v>
      </c>
      <c r="I84" s="12">
        <v>-0.1</v>
      </c>
      <c r="J84" s="24">
        <v>1.74</v>
      </c>
      <c r="K84" s="16">
        <f t="shared" si="6"/>
        <v>-21727</v>
      </c>
      <c r="L84" s="14">
        <f t="shared" si="7"/>
        <v>-0.0003864913903515014</v>
      </c>
      <c r="M84" s="25">
        <f t="shared" si="8"/>
        <v>-541580</v>
      </c>
      <c r="N84" s="17">
        <f t="shared" si="9"/>
        <v>-0.009854254990083517</v>
      </c>
      <c r="P84" s="2"/>
      <c r="Q84" s="3"/>
      <c r="R84" s="2"/>
      <c r="S84" s="2"/>
      <c r="T84" s="2"/>
      <c r="U84" s="2"/>
      <c r="V84" s="2"/>
      <c r="W84" s="2"/>
      <c r="X84" s="2"/>
    </row>
    <row r="85" spans="2:24" ht="12.75">
      <c r="B85" s="7">
        <v>1977</v>
      </c>
      <c r="C85" s="10">
        <v>56189000</v>
      </c>
      <c r="D85" s="22">
        <v>657038</v>
      </c>
      <c r="E85" s="10">
        <v>655143</v>
      </c>
      <c r="F85" s="22">
        <v>1895</v>
      </c>
      <c r="G85" s="12">
        <v>11.7</v>
      </c>
      <c r="H85" s="23">
        <v>11.7</v>
      </c>
      <c r="I85" s="12">
        <v>0</v>
      </c>
      <c r="J85" s="24">
        <v>1.69</v>
      </c>
      <c r="K85" s="16">
        <f t="shared" si="6"/>
        <v>-12895</v>
      </c>
      <c r="L85" s="14">
        <f t="shared" si="7"/>
        <v>-0.0002294933171973162</v>
      </c>
      <c r="M85" s="25">
        <f t="shared" si="8"/>
        <v>-463885</v>
      </c>
      <c r="N85" s="17">
        <f t="shared" si="9"/>
        <v>-0.008401659014552601</v>
      </c>
      <c r="P85" s="2"/>
      <c r="Q85" s="3"/>
      <c r="R85" s="2"/>
      <c r="S85" s="2"/>
      <c r="T85" s="2"/>
      <c r="U85" s="2"/>
      <c r="V85" s="2"/>
      <c r="W85" s="2"/>
      <c r="X85" s="2"/>
    </row>
    <row r="86" spans="2:24" ht="12.75">
      <c r="B86" s="7">
        <v>1978</v>
      </c>
      <c r="C86" s="10">
        <v>56178000</v>
      </c>
      <c r="D86" s="22">
        <v>686952</v>
      </c>
      <c r="E86" s="10">
        <v>667177</v>
      </c>
      <c r="F86" s="22">
        <v>19775</v>
      </c>
      <c r="G86" s="12">
        <v>12.2</v>
      </c>
      <c r="H86" s="23">
        <v>11.9</v>
      </c>
      <c r="I86" s="12">
        <v>0.4</v>
      </c>
      <c r="J86" s="24">
        <v>1.75</v>
      </c>
      <c r="K86" s="16">
        <f t="shared" si="6"/>
        <v>42225</v>
      </c>
      <c r="L86" s="14">
        <f t="shared" si="7"/>
        <v>0.0007516287514685464</v>
      </c>
      <c r="M86" s="25">
        <f t="shared" si="8"/>
        <v>-377527</v>
      </c>
      <c r="N86" s="17">
        <f t="shared" si="9"/>
        <v>-0.006807120730753003</v>
      </c>
      <c r="P86" s="2"/>
      <c r="Q86" s="3"/>
      <c r="R86" s="2"/>
      <c r="S86" s="2"/>
      <c r="T86" s="2"/>
      <c r="U86" s="2"/>
      <c r="V86" s="2"/>
      <c r="W86" s="2"/>
      <c r="X86" s="2"/>
    </row>
    <row r="87" spans="2:24" ht="12.75">
      <c r="B87" s="7">
        <v>1979</v>
      </c>
      <c r="C87" s="10">
        <v>56240000</v>
      </c>
      <c r="D87" s="22">
        <v>734572</v>
      </c>
      <c r="E87" s="10">
        <v>675576</v>
      </c>
      <c r="F87" s="22">
        <v>58996</v>
      </c>
      <c r="G87" s="12">
        <v>13.1</v>
      </c>
      <c r="H87" s="23">
        <v>12</v>
      </c>
      <c r="I87" s="12">
        <v>1</v>
      </c>
      <c r="J87" s="24">
        <v>1.86</v>
      </c>
      <c r="K87" s="16">
        <f t="shared" si="6"/>
        <v>30004</v>
      </c>
      <c r="L87" s="14">
        <f t="shared" si="7"/>
        <v>0.0005334992887624467</v>
      </c>
      <c r="M87" s="25">
        <f t="shared" si="8"/>
        <v>-258404</v>
      </c>
      <c r="N87" s="17">
        <f t="shared" si="9"/>
        <v>-0.004644863945700512</v>
      </c>
      <c r="P87" s="2"/>
      <c r="Q87" s="3"/>
      <c r="R87" s="2"/>
      <c r="S87" s="2"/>
      <c r="T87" s="2"/>
      <c r="U87" s="2"/>
      <c r="V87" s="2"/>
      <c r="W87" s="2"/>
      <c r="X87" s="2"/>
    </row>
    <row r="88" spans="2:24" ht="12.75">
      <c r="B88" s="7">
        <v>1980</v>
      </c>
      <c r="C88" s="10">
        <v>56329000</v>
      </c>
      <c r="D88" s="22">
        <v>753708</v>
      </c>
      <c r="E88" s="10">
        <v>661519</v>
      </c>
      <c r="F88" s="22">
        <v>92189</v>
      </c>
      <c r="G88" s="12">
        <v>13.4</v>
      </c>
      <c r="H88" s="23">
        <v>11.7</v>
      </c>
      <c r="I88" s="12">
        <v>1.6</v>
      </c>
      <c r="J88" s="24">
        <v>1.9</v>
      </c>
      <c r="K88" s="16">
        <f t="shared" si="6"/>
        <v>-64189</v>
      </c>
      <c r="L88" s="14">
        <f t="shared" si="7"/>
        <v>-0.0011395373608620782</v>
      </c>
      <c r="M88" s="25">
        <f t="shared" si="8"/>
        <v>-369871</v>
      </c>
      <c r="N88" s="17">
        <f t="shared" si="9"/>
        <v>-0.006613342154198255</v>
      </c>
      <c r="P88" s="2"/>
      <c r="Q88" s="3"/>
      <c r="R88" s="2"/>
      <c r="S88" s="2"/>
      <c r="T88" s="2"/>
      <c r="U88" s="2"/>
      <c r="V88" s="2"/>
      <c r="W88" s="2"/>
      <c r="X88" s="2"/>
    </row>
    <row r="89" spans="2:24" ht="12.75">
      <c r="B89" s="7">
        <v>1981</v>
      </c>
      <c r="C89" s="10">
        <v>56357000</v>
      </c>
      <c r="D89" s="22">
        <v>730712</v>
      </c>
      <c r="E89" s="10">
        <v>657974</v>
      </c>
      <c r="F89" s="22">
        <v>72738</v>
      </c>
      <c r="G89" s="12">
        <v>13</v>
      </c>
      <c r="H89" s="23">
        <v>11.7</v>
      </c>
      <c r="I89" s="12">
        <v>1.3</v>
      </c>
      <c r="J89" s="24">
        <v>1.82</v>
      </c>
      <c r="K89" s="16">
        <f t="shared" si="6"/>
        <v>-139738</v>
      </c>
      <c r="L89" s="14">
        <f t="shared" si="7"/>
        <v>-0.002479514523484217</v>
      </c>
      <c r="M89" s="25">
        <f t="shared" si="8"/>
        <v>-421039</v>
      </c>
      <c r="N89" s="17">
        <f t="shared" si="9"/>
        <v>-0.007505686679977182</v>
      </c>
      <c r="P89" s="2"/>
      <c r="Q89" s="3"/>
      <c r="R89" s="2"/>
      <c r="S89" s="2"/>
      <c r="T89" s="2"/>
      <c r="U89" s="2"/>
      <c r="V89" s="2"/>
      <c r="W89" s="2"/>
      <c r="X89" s="2"/>
    </row>
    <row r="90" spans="2:24" ht="12.75">
      <c r="B90" s="7">
        <v>1982</v>
      </c>
      <c r="C90" s="10">
        <v>56290000</v>
      </c>
      <c r="D90" s="22">
        <v>718999</v>
      </c>
      <c r="E90" s="10">
        <v>662081</v>
      </c>
      <c r="F90" s="22">
        <v>56918</v>
      </c>
      <c r="G90" s="12">
        <v>12.8</v>
      </c>
      <c r="H90" s="23">
        <v>11.8</v>
      </c>
      <c r="I90" s="12">
        <v>1</v>
      </c>
      <c r="J90" s="24">
        <v>1.78</v>
      </c>
      <c r="K90" s="16">
        <f t="shared" si="6"/>
        <v>-31918</v>
      </c>
      <c r="L90" s="14">
        <f t="shared" si="7"/>
        <v>-0.0005670278912773139</v>
      </c>
      <c r="M90" s="25">
        <f t="shared" si="8"/>
        <v>-419911</v>
      </c>
      <c r="N90" s="17">
        <f t="shared" si="9"/>
        <v>-0.007468669405759209</v>
      </c>
      <c r="P90" s="2"/>
      <c r="Q90" s="3"/>
      <c r="R90" s="2"/>
      <c r="S90" s="2"/>
      <c r="T90" s="2"/>
      <c r="U90" s="2"/>
      <c r="V90" s="2"/>
      <c r="X90" s="2"/>
    </row>
    <row r="91" spans="2:24" ht="12.75">
      <c r="B91" s="7">
        <v>1983</v>
      </c>
      <c r="C91" s="10">
        <v>56315000</v>
      </c>
      <c r="D91" s="22">
        <v>721238</v>
      </c>
      <c r="E91" s="10">
        <v>659101</v>
      </c>
      <c r="F91" s="22">
        <v>62137</v>
      </c>
      <c r="G91" s="12">
        <v>12.8</v>
      </c>
      <c r="H91" s="23">
        <v>11.7</v>
      </c>
      <c r="I91" s="12">
        <v>1.1</v>
      </c>
      <c r="J91" s="24">
        <v>1.77</v>
      </c>
      <c r="K91" s="16">
        <f t="shared" si="6"/>
        <v>31863</v>
      </c>
      <c r="L91" s="14">
        <f t="shared" si="7"/>
        <v>0.0005657995205540265</v>
      </c>
      <c r="M91" s="25">
        <f t="shared" si="8"/>
        <v>-290195</v>
      </c>
      <c r="N91" s="17">
        <f t="shared" si="9"/>
        <v>-0.005160398328443141</v>
      </c>
      <c r="P91" s="2"/>
      <c r="Q91" s="3"/>
      <c r="R91" s="2"/>
      <c r="S91" s="2"/>
      <c r="T91" s="2"/>
      <c r="U91" s="2"/>
      <c r="V91" s="2"/>
      <c r="W91" s="2"/>
      <c r="X91" s="2"/>
    </row>
    <row r="92" spans="2:24" ht="12.75">
      <c r="B92" s="7">
        <v>1984</v>
      </c>
      <c r="C92" s="10">
        <v>56409000</v>
      </c>
      <c r="D92" s="22">
        <v>729401</v>
      </c>
      <c r="E92" s="10">
        <v>644918</v>
      </c>
      <c r="F92" s="22">
        <v>84483</v>
      </c>
      <c r="G92" s="12">
        <v>12.9</v>
      </c>
      <c r="H92" s="23">
        <v>11.4</v>
      </c>
      <c r="I92" s="12">
        <v>1.5</v>
      </c>
      <c r="J92" s="24">
        <v>1.77</v>
      </c>
      <c r="K92" s="16">
        <f t="shared" si="6"/>
        <v>60517</v>
      </c>
      <c r="L92" s="14">
        <f t="shared" si="7"/>
        <v>0.0010728252583807548</v>
      </c>
      <c r="M92" s="25">
        <f t="shared" si="8"/>
        <v>-149899</v>
      </c>
      <c r="N92" s="17">
        <f t="shared" si="9"/>
        <v>-0.0026660560248999553</v>
      </c>
      <c r="P92" s="2"/>
      <c r="Q92" s="3"/>
      <c r="R92" s="2"/>
      <c r="S92" s="2"/>
      <c r="T92" s="2"/>
      <c r="U92" s="2"/>
      <c r="V92" s="2"/>
      <c r="W92" s="2"/>
      <c r="X92" s="2"/>
    </row>
    <row r="93" spans="2:24" ht="12.75">
      <c r="B93" s="7">
        <v>1985</v>
      </c>
      <c r="C93" s="10">
        <v>56554000</v>
      </c>
      <c r="D93" s="22">
        <v>750520</v>
      </c>
      <c r="E93" s="10">
        <v>670656</v>
      </c>
      <c r="F93" s="22">
        <v>79864</v>
      </c>
      <c r="G93" s="12">
        <v>13.3</v>
      </c>
      <c r="H93" s="23">
        <v>11.9</v>
      </c>
      <c r="I93" s="12">
        <v>1.4</v>
      </c>
      <c r="J93" s="24">
        <v>1.79</v>
      </c>
      <c r="K93" s="16">
        <f t="shared" si="6"/>
        <v>49136</v>
      </c>
      <c r="L93" s="14">
        <f t="shared" si="7"/>
        <v>0.0008688333274392616</v>
      </c>
      <c r="M93" s="25">
        <f t="shared" si="8"/>
        <v>-56722</v>
      </c>
      <c r="N93" s="17">
        <f t="shared" si="9"/>
        <v>-0.0010090009961576775</v>
      </c>
      <c r="P93" s="2"/>
      <c r="Q93" s="3"/>
      <c r="R93" s="2"/>
      <c r="S93" s="2"/>
      <c r="T93" s="2"/>
      <c r="U93" s="2"/>
      <c r="V93" s="2"/>
      <c r="W93" s="2"/>
      <c r="X93" s="2"/>
    </row>
    <row r="94" spans="2:25" ht="12.75">
      <c r="B94" s="7">
        <v>1986</v>
      </c>
      <c r="C94" s="10">
        <v>56683000</v>
      </c>
      <c r="D94" s="22">
        <v>754805</v>
      </c>
      <c r="E94" s="10">
        <v>660735</v>
      </c>
      <c r="F94" s="22">
        <v>94070</v>
      </c>
      <c r="G94" s="12">
        <v>13.3</v>
      </c>
      <c r="H94" s="23">
        <v>11.7</v>
      </c>
      <c r="I94" s="12">
        <v>1.7</v>
      </c>
      <c r="J94" s="24">
        <v>1.78</v>
      </c>
      <c r="K94" s="16">
        <f t="shared" si="6"/>
        <v>26930</v>
      </c>
      <c r="L94" s="14">
        <f t="shared" si="7"/>
        <v>0.00047509835400384596</v>
      </c>
      <c r="M94" s="25">
        <f t="shared" si="8"/>
        <v>-8065</v>
      </c>
      <c r="N94" s="17">
        <f t="shared" si="9"/>
        <v>-0.00014353343181049673</v>
      </c>
      <c r="P94" s="2"/>
      <c r="Q94" s="3"/>
      <c r="R94" s="2"/>
      <c r="S94" s="2"/>
      <c r="T94" s="2"/>
      <c r="U94" s="2"/>
      <c r="V94" s="2"/>
      <c r="W94" s="2"/>
      <c r="X94" s="2"/>
      <c r="Y94" s="2"/>
    </row>
    <row r="95" spans="2:25" ht="12.75">
      <c r="B95" s="7">
        <v>1987</v>
      </c>
      <c r="C95" s="10">
        <v>56804000</v>
      </c>
      <c r="D95" s="22">
        <v>775405</v>
      </c>
      <c r="E95" s="10">
        <v>644342</v>
      </c>
      <c r="F95" s="22">
        <v>131063</v>
      </c>
      <c r="G95" s="12">
        <v>13.7</v>
      </c>
      <c r="H95" s="23">
        <v>11.3</v>
      </c>
      <c r="I95" s="12">
        <v>2.3</v>
      </c>
      <c r="J95" s="24">
        <v>1.81</v>
      </c>
      <c r="K95" s="16">
        <f t="shared" si="6"/>
        <v>-19063</v>
      </c>
      <c r="L95" s="14">
        <f t="shared" si="7"/>
        <v>-0.00033559256390395045</v>
      </c>
      <c r="M95" s="25">
        <f t="shared" si="8"/>
        <v>-14233</v>
      </c>
      <c r="N95" s="17">
        <f t="shared" si="9"/>
        <v>-0.00025335540603083057</v>
      </c>
      <c r="P95" s="2"/>
      <c r="Q95" s="3"/>
      <c r="R95" s="2"/>
      <c r="S95" s="2"/>
      <c r="T95" s="2"/>
      <c r="U95" s="2"/>
      <c r="V95" s="2"/>
      <c r="W95" s="2"/>
      <c r="X95" s="2"/>
      <c r="Y95" s="2"/>
    </row>
    <row r="96" spans="2:25" ht="12.75">
      <c r="B96" s="7">
        <v>1988</v>
      </c>
      <c r="C96" s="10">
        <v>56916000</v>
      </c>
      <c r="D96" s="22">
        <v>787303</v>
      </c>
      <c r="E96" s="10">
        <v>649178</v>
      </c>
      <c r="F96" s="22">
        <v>138125</v>
      </c>
      <c r="G96" s="12">
        <v>13.8</v>
      </c>
      <c r="H96" s="23">
        <v>11.4</v>
      </c>
      <c r="I96" s="12">
        <v>2.4</v>
      </c>
      <c r="J96" s="24">
        <v>1.82</v>
      </c>
      <c r="K96" s="16">
        <f t="shared" si="6"/>
        <v>21875</v>
      </c>
      <c r="L96" s="14">
        <f t="shared" si="7"/>
        <v>0.0003843383231428772</v>
      </c>
      <c r="M96" s="25">
        <f t="shared" si="8"/>
        <v>-34583</v>
      </c>
      <c r="N96" s="17">
        <f t="shared" si="9"/>
        <v>-0.0006149182076813656</v>
      </c>
      <c r="P96" s="2"/>
      <c r="Q96" s="3"/>
      <c r="R96" s="2"/>
      <c r="S96" s="2"/>
      <c r="T96" s="2"/>
      <c r="U96" s="2"/>
      <c r="V96" s="2"/>
      <c r="W96" s="2"/>
      <c r="X96" s="2"/>
      <c r="Y96" s="2"/>
    </row>
    <row r="97" spans="2:25" ht="12.75">
      <c r="B97" s="7">
        <v>1989</v>
      </c>
      <c r="C97" s="10">
        <v>57076000</v>
      </c>
      <c r="D97" s="22">
        <v>777036</v>
      </c>
      <c r="E97" s="10">
        <v>657733</v>
      </c>
      <c r="F97" s="22">
        <v>119303</v>
      </c>
      <c r="G97" s="12">
        <v>13.6</v>
      </c>
      <c r="H97" s="23">
        <v>11.5</v>
      </c>
      <c r="I97" s="12">
        <v>2.1</v>
      </c>
      <c r="J97" s="24">
        <v>1.79</v>
      </c>
      <c r="K97" s="16">
        <f t="shared" si="6"/>
        <v>42197</v>
      </c>
      <c r="L97" s="14">
        <f t="shared" si="7"/>
        <v>0.0007393124956198752</v>
      </c>
      <c r="M97" s="25">
        <f t="shared" si="8"/>
        <v>-22390</v>
      </c>
      <c r="N97" s="17">
        <f t="shared" si="9"/>
        <v>-0.0003974861971630954</v>
      </c>
      <c r="P97" s="2"/>
      <c r="Q97" s="3"/>
      <c r="R97" s="2"/>
      <c r="S97" s="2"/>
      <c r="T97" s="2"/>
      <c r="U97" s="2"/>
      <c r="V97" s="2"/>
      <c r="W97" s="2"/>
      <c r="X97" s="2"/>
      <c r="Y97" s="2"/>
    </row>
    <row r="98" spans="2:25" ht="12.75">
      <c r="B98" s="7">
        <v>1990</v>
      </c>
      <c r="C98" s="10">
        <v>57237500</v>
      </c>
      <c r="D98" s="22">
        <v>798364</v>
      </c>
      <c r="E98" s="10">
        <v>641799</v>
      </c>
      <c r="F98" s="22">
        <v>156565</v>
      </c>
      <c r="G98" s="12">
        <v>13.9</v>
      </c>
      <c r="H98" s="23">
        <v>11.2</v>
      </c>
      <c r="I98" s="12">
        <v>2.7</v>
      </c>
      <c r="J98" s="24">
        <v>1.83</v>
      </c>
      <c r="K98" s="16">
        <f t="shared" si="6"/>
        <v>44635</v>
      </c>
      <c r="L98" s="14">
        <f t="shared" si="7"/>
        <v>0.0007798209215986023</v>
      </c>
      <c r="M98" s="25">
        <f t="shared" si="8"/>
        <v>86434</v>
      </c>
      <c r="N98" s="17">
        <f t="shared" si="9"/>
        <v>0.001533687030892347</v>
      </c>
      <c r="P98" s="2"/>
      <c r="Q98" s="3"/>
      <c r="R98" s="2"/>
      <c r="S98" s="2"/>
      <c r="T98" s="2"/>
      <c r="U98" s="2"/>
      <c r="V98" s="2"/>
      <c r="W98" s="2"/>
      <c r="X98" s="2"/>
      <c r="Y98" s="2"/>
    </row>
    <row r="99" spans="2:25" ht="12.75">
      <c r="B99" s="7">
        <v>1991</v>
      </c>
      <c r="C99" s="10">
        <v>57438700</v>
      </c>
      <c r="D99" s="22">
        <v>792269</v>
      </c>
      <c r="E99" s="10">
        <v>646181</v>
      </c>
      <c r="F99" s="22">
        <v>146088</v>
      </c>
      <c r="G99" s="12">
        <v>13.8</v>
      </c>
      <c r="H99" s="23">
        <v>11.3</v>
      </c>
      <c r="I99" s="12">
        <v>2.5</v>
      </c>
      <c r="J99" s="24">
        <v>1.82</v>
      </c>
      <c r="K99" s="16">
        <f t="shared" si="6"/>
        <v>-288</v>
      </c>
      <c r="L99" s="14">
        <f t="shared" si="7"/>
        <v>-5.014041055943119E-06</v>
      </c>
      <c r="M99" s="25">
        <f t="shared" si="8"/>
        <v>225884</v>
      </c>
      <c r="N99" s="17">
        <f t="shared" si="9"/>
        <v>0.004012861964825014</v>
      </c>
      <c r="P99" s="2"/>
      <c r="Q99" s="3"/>
      <c r="R99" s="2"/>
      <c r="S99" s="2"/>
      <c r="T99" s="2"/>
      <c r="U99" s="2"/>
      <c r="V99" s="2"/>
      <c r="W99" s="2"/>
      <c r="X99" s="2"/>
      <c r="Y99" s="2"/>
    </row>
    <row r="100" spans="2:25" ht="12.75">
      <c r="B100" s="7">
        <v>1992</v>
      </c>
      <c r="C100" s="10">
        <v>57584500</v>
      </c>
      <c r="D100" s="22">
        <v>780779</v>
      </c>
      <c r="E100" s="10">
        <v>634238</v>
      </c>
      <c r="F100" s="22">
        <v>146541</v>
      </c>
      <c r="G100" s="12">
        <v>13.6</v>
      </c>
      <c r="H100" s="23">
        <v>11</v>
      </c>
      <c r="I100" s="12">
        <v>2.5</v>
      </c>
      <c r="J100" s="24">
        <v>1.79</v>
      </c>
      <c r="K100" s="16">
        <f t="shared" si="6"/>
        <v>-17141</v>
      </c>
      <c r="L100" s="14">
        <f t="shared" si="7"/>
        <v>-0.00029766690689334805</v>
      </c>
      <c r="M100" s="25">
        <f t="shared" si="8"/>
        <v>240661</v>
      </c>
      <c r="N100" s="17">
        <f t="shared" si="9"/>
        <v>0.004273479534759833</v>
      </c>
      <c r="P100" s="2"/>
      <c r="Q100" s="3"/>
      <c r="R100" s="2"/>
      <c r="S100" s="2"/>
      <c r="T100" s="2"/>
      <c r="U100" s="2"/>
      <c r="V100" s="2"/>
      <c r="W100" s="2"/>
      <c r="X100" s="2"/>
      <c r="Y100" s="2"/>
    </row>
    <row r="101" spans="2:25" ht="12.75">
      <c r="B101" s="7">
        <v>1993</v>
      </c>
      <c r="C101" s="10">
        <v>57713900</v>
      </c>
      <c r="D101" s="22">
        <v>761526</v>
      </c>
      <c r="E101" s="10">
        <v>658194</v>
      </c>
      <c r="F101" s="22">
        <v>103332</v>
      </c>
      <c r="G101" s="12">
        <v>13.2</v>
      </c>
      <c r="H101" s="23">
        <v>11.4</v>
      </c>
      <c r="I101" s="12">
        <v>1.8</v>
      </c>
      <c r="J101" s="24">
        <v>1.76</v>
      </c>
      <c r="K101" s="16">
        <f t="shared" si="6"/>
        <v>44868</v>
      </c>
      <c r="L101" s="14">
        <f t="shared" si="7"/>
        <v>0.0007774210372198032</v>
      </c>
      <c r="M101" s="25">
        <f t="shared" si="8"/>
        <v>253666</v>
      </c>
      <c r="N101" s="17">
        <f t="shared" si="9"/>
        <v>0.004496906522008899</v>
      </c>
      <c r="P101" s="2"/>
      <c r="Q101" s="3"/>
      <c r="R101" s="2"/>
      <c r="S101" s="2"/>
      <c r="T101" s="2"/>
      <c r="U101" s="2"/>
      <c r="V101" s="2"/>
      <c r="W101" s="2"/>
      <c r="X101" s="2"/>
      <c r="Y101" s="2"/>
    </row>
    <row r="102" spans="2:25" ht="12.75">
      <c r="B102" s="7">
        <v>1994</v>
      </c>
      <c r="C102" s="10">
        <v>57862100</v>
      </c>
      <c r="D102" s="22">
        <v>750480</v>
      </c>
      <c r="E102" s="10">
        <v>626222</v>
      </c>
      <c r="F102" s="22">
        <v>124258</v>
      </c>
      <c r="G102" s="12">
        <v>13</v>
      </c>
      <c r="H102" s="23">
        <v>10.8</v>
      </c>
      <c r="I102" s="12">
        <v>2.1</v>
      </c>
      <c r="J102" s="24">
        <v>1.74</v>
      </c>
      <c r="K102" s="16">
        <f t="shared" si="6"/>
        <v>38442</v>
      </c>
      <c r="L102" s="14">
        <f t="shared" si="7"/>
        <v>0.0006643727068322788</v>
      </c>
      <c r="M102" s="25">
        <f t="shared" si="8"/>
        <v>231591</v>
      </c>
      <c r="N102" s="17">
        <f t="shared" si="9"/>
        <v>0.0040950419068500905</v>
      </c>
      <c r="P102" s="2"/>
      <c r="Q102" s="3"/>
      <c r="R102" s="2"/>
      <c r="S102" s="2"/>
      <c r="T102" s="2"/>
      <c r="U102" s="2"/>
      <c r="V102" s="2"/>
      <c r="W102" s="2"/>
      <c r="X102" s="2"/>
      <c r="Y102" s="2"/>
    </row>
    <row r="103" spans="2:25" ht="12.75">
      <c r="B103" s="7">
        <v>1995</v>
      </c>
      <c r="C103" s="10">
        <v>58024800</v>
      </c>
      <c r="D103" s="22">
        <v>731882</v>
      </c>
      <c r="E103" s="10">
        <v>641712</v>
      </c>
      <c r="F103" s="22">
        <v>90170</v>
      </c>
      <c r="G103" s="12">
        <v>12.6</v>
      </c>
      <c r="H103" s="23">
        <v>11.1</v>
      </c>
      <c r="I103" s="12">
        <v>1.6</v>
      </c>
      <c r="J103" s="24">
        <v>1.71</v>
      </c>
      <c r="K103" s="16">
        <f t="shared" si="6"/>
        <v>49430</v>
      </c>
      <c r="L103" s="14">
        <f t="shared" si="7"/>
        <v>0.0008518771284002703</v>
      </c>
      <c r="M103" s="25">
        <f t="shared" si="8"/>
        <v>231885</v>
      </c>
      <c r="N103" s="17">
        <f t="shared" si="9"/>
        <v>0.004090909090909091</v>
      </c>
      <c r="P103" s="2"/>
      <c r="Q103" s="3"/>
      <c r="R103" s="2"/>
      <c r="S103" s="2"/>
      <c r="T103" s="2"/>
      <c r="U103" s="2"/>
      <c r="V103" s="2"/>
      <c r="W103" s="2"/>
      <c r="X103" s="2"/>
      <c r="Y103" s="2"/>
    </row>
    <row r="104" spans="2:25" ht="12.75">
      <c r="B104" s="7">
        <v>1996</v>
      </c>
      <c r="C104" s="10">
        <v>58164400</v>
      </c>
      <c r="D104" s="22">
        <v>733163</v>
      </c>
      <c r="E104" s="10">
        <v>638879</v>
      </c>
      <c r="F104" s="22">
        <v>94284</v>
      </c>
      <c r="G104" s="12">
        <v>12.6</v>
      </c>
      <c r="H104" s="23">
        <v>11</v>
      </c>
      <c r="I104" s="12">
        <v>1.6</v>
      </c>
      <c r="J104" s="24">
        <v>1.73</v>
      </c>
      <c r="K104" s="16">
        <f aca="true" t="shared" si="10" ref="K104:K128">C105-F104-C104</f>
        <v>55516</v>
      </c>
      <c r="L104" s="14">
        <f t="shared" si="7"/>
        <v>0.0009544669935561959</v>
      </c>
      <c r="M104" s="25">
        <f t="shared" si="8"/>
        <v>260471</v>
      </c>
      <c r="N104" s="17">
        <f t="shared" si="9"/>
        <v>0.0045854341243574395</v>
      </c>
      <c r="P104" s="2"/>
      <c r="Q104" s="3"/>
      <c r="R104" s="2"/>
      <c r="S104" s="2"/>
      <c r="T104" s="2"/>
      <c r="U104" s="2"/>
      <c r="V104" s="2"/>
      <c r="W104" s="2"/>
      <c r="X104" s="2"/>
      <c r="Y104" s="2"/>
    </row>
    <row r="105" spans="2:25" ht="12.75">
      <c r="B105" s="7">
        <v>1997</v>
      </c>
      <c r="C105" s="10">
        <v>58314200</v>
      </c>
      <c r="D105" s="22">
        <v>726622</v>
      </c>
      <c r="E105" s="10">
        <v>632517</v>
      </c>
      <c r="F105" s="22">
        <v>94105</v>
      </c>
      <c r="G105" s="12">
        <v>12.5</v>
      </c>
      <c r="H105" s="23">
        <v>10.8</v>
      </c>
      <c r="I105" s="12">
        <v>1.6</v>
      </c>
      <c r="J105" s="24">
        <v>1.72</v>
      </c>
      <c r="K105" s="16">
        <f t="shared" si="10"/>
        <v>66595</v>
      </c>
      <c r="L105" s="14">
        <f t="shared" si="7"/>
        <v>0.0011420031484612667</v>
      </c>
      <c r="M105" s="25">
        <f t="shared" si="8"/>
        <v>346129</v>
      </c>
      <c r="N105" s="17">
        <f t="shared" si="9"/>
        <v>0.006081400660622672</v>
      </c>
      <c r="P105" s="2"/>
      <c r="Q105" s="3"/>
      <c r="R105" s="2"/>
      <c r="S105" s="2"/>
      <c r="T105" s="2"/>
      <c r="U105" s="2"/>
      <c r="V105" s="2"/>
      <c r="W105" s="2"/>
      <c r="X105" s="2"/>
      <c r="Y105" s="2"/>
    </row>
    <row r="106" spans="2:25" ht="12.75">
      <c r="B106" s="7">
        <v>1998</v>
      </c>
      <c r="C106" s="10">
        <v>58474900</v>
      </c>
      <c r="D106" s="22">
        <v>716888</v>
      </c>
      <c r="E106" s="10">
        <v>627592</v>
      </c>
      <c r="F106" s="22">
        <v>89296</v>
      </c>
      <c r="G106" s="12">
        <v>12.3</v>
      </c>
      <c r="H106" s="23">
        <v>10.7</v>
      </c>
      <c r="I106" s="12">
        <v>1.5</v>
      </c>
      <c r="J106" s="24">
        <v>1.71</v>
      </c>
      <c r="K106" s="16">
        <f t="shared" si="10"/>
        <v>120204</v>
      </c>
      <c r="L106" s="14">
        <f t="shared" si="7"/>
        <v>0.0020556512281337804</v>
      </c>
      <c r="M106" s="25">
        <f t="shared" si="8"/>
        <v>444458</v>
      </c>
      <c r="N106" s="17">
        <f t="shared" si="9"/>
        <v>0.007787125937346696</v>
      </c>
      <c r="P106" s="2"/>
      <c r="Q106" s="3"/>
      <c r="R106" s="2"/>
      <c r="S106" s="2"/>
      <c r="T106" s="2"/>
      <c r="U106" s="2"/>
      <c r="V106" s="2"/>
      <c r="W106" s="2"/>
      <c r="X106" s="2"/>
      <c r="Y106" s="2"/>
    </row>
    <row r="107" spans="2:25" ht="12.75">
      <c r="B107" s="7">
        <v>1999</v>
      </c>
      <c r="C107" s="10">
        <v>58684400</v>
      </c>
      <c r="D107" s="22">
        <v>699976</v>
      </c>
      <c r="E107" s="10">
        <v>629476</v>
      </c>
      <c r="F107" s="22">
        <v>70500</v>
      </c>
      <c r="G107" s="12">
        <v>11.9</v>
      </c>
      <c r="H107" s="23">
        <v>10.7</v>
      </c>
      <c r="I107" s="12">
        <v>1.2</v>
      </c>
      <c r="J107" s="24">
        <v>1.68</v>
      </c>
      <c r="K107" s="16">
        <f t="shared" si="10"/>
        <v>131200</v>
      </c>
      <c r="L107" s="14">
        <f t="shared" si="7"/>
        <v>0.002235687848900219</v>
      </c>
      <c r="M107" s="25">
        <f t="shared" si="8"/>
        <v>533461</v>
      </c>
      <c r="N107" s="17">
        <f t="shared" si="9"/>
        <v>0.009320131032976632</v>
      </c>
      <c r="P107" s="2"/>
      <c r="Q107" s="3"/>
      <c r="R107" s="2"/>
      <c r="S107" s="2"/>
      <c r="T107" s="2"/>
      <c r="U107" s="2"/>
      <c r="V107" s="2"/>
      <c r="W107" s="2"/>
      <c r="X107" s="2"/>
      <c r="Y107" s="2"/>
    </row>
    <row r="108" spans="2:25" ht="12.75">
      <c r="B108" s="7">
        <v>2000</v>
      </c>
      <c r="C108" s="10">
        <v>58886100</v>
      </c>
      <c r="D108" s="22">
        <v>679029</v>
      </c>
      <c r="E108" s="10">
        <v>610579</v>
      </c>
      <c r="F108" s="22">
        <v>68450</v>
      </c>
      <c r="G108" s="12">
        <v>11.5</v>
      </c>
      <c r="H108" s="23">
        <v>10.4</v>
      </c>
      <c r="I108" s="12">
        <v>1.2</v>
      </c>
      <c r="J108" s="24">
        <v>1.64</v>
      </c>
      <c r="K108" s="16">
        <f t="shared" si="10"/>
        <v>158450</v>
      </c>
      <c r="L108" s="14">
        <f t="shared" si="7"/>
        <v>0.0026907878090075585</v>
      </c>
      <c r="M108" s="25">
        <f t="shared" si="8"/>
        <v>647276</v>
      </c>
      <c r="N108" s="17">
        <f t="shared" si="9"/>
        <v>0.011268987633773049</v>
      </c>
      <c r="P108" s="2"/>
      <c r="Q108" s="3"/>
      <c r="R108" s="2"/>
      <c r="S108" s="2"/>
      <c r="T108" s="2"/>
      <c r="U108" s="2"/>
      <c r="V108" s="2"/>
      <c r="W108" s="2"/>
      <c r="X108" s="2"/>
      <c r="Y108" s="2"/>
    </row>
    <row r="109" spans="2:25" ht="12.75">
      <c r="B109" s="7">
        <v>2001</v>
      </c>
      <c r="C109" s="10">
        <v>59113000</v>
      </c>
      <c r="D109" s="22">
        <v>669123</v>
      </c>
      <c r="E109" s="10">
        <v>604393</v>
      </c>
      <c r="F109" s="22">
        <v>64730</v>
      </c>
      <c r="G109" s="12">
        <v>11.3</v>
      </c>
      <c r="H109" s="23">
        <v>10.2</v>
      </c>
      <c r="I109" s="12">
        <v>1.1</v>
      </c>
      <c r="J109" s="24">
        <v>1.63</v>
      </c>
      <c r="K109" s="16">
        <f t="shared" si="10"/>
        <v>187970</v>
      </c>
      <c r="L109" s="14">
        <f t="shared" si="7"/>
        <v>0.003179841997530154</v>
      </c>
      <c r="M109" s="25">
        <f t="shared" si="8"/>
        <v>835534</v>
      </c>
      <c r="N109" s="17">
        <f t="shared" si="9"/>
        <v>0.01450970313191918</v>
      </c>
      <c r="P109" s="2"/>
      <c r="Q109" s="3"/>
      <c r="R109" s="2"/>
      <c r="S109" s="2"/>
      <c r="T109" s="2"/>
      <c r="U109" s="2"/>
      <c r="V109" s="2"/>
      <c r="W109" s="2"/>
      <c r="X109" s="2"/>
      <c r="Y109" s="2"/>
    </row>
    <row r="110" spans="2:25" ht="12.75">
      <c r="B110" s="7">
        <v>2002</v>
      </c>
      <c r="C110" s="10">
        <v>59365700</v>
      </c>
      <c r="D110" s="22">
        <v>668777</v>
      </c>
      <c r="E110" s="10">
        <v>608045</v>
      </c>
      <c r="F110" s="22">
        <v>60732</v>
      </c>
      <c r="G110" s="12">
        <v>11.3</v>
      </c>
      <c r="H110" s="23">
        <v>10.2</v>
      </c>
      <c r="I110" s="12">
        <v>1</v>
      </c>
      <c r="J110" s="24">
        <v>1.63</v>
      </c>
      <c r="K110" s="16">
        <f t="shared" si="10"/>
        <v>210268</v>
      </c>
      <c r="L110" s="14">
        <f t="shared" si="7"/>
        <v>0.003541910564517895</v>
      </c>
      <c r="M110" s="25">
        <f t="shared" si="8"/>
        <v>1062943</v>
      </c>
      <c r="N110" s="17">
        <f t="shared" si="9"/>
        <v>0.018417452294854447</v>
      </c>
      <c r="P110" s="2"/>
      <c r="Q110" s="3"/>
      <c r="R110" s="2"/>
      <c r="S110" s="2"/>
      <c r="T110" s="2"/>
      <c r="U110" s="2"/>
      <c r="V110" s="2"/>
      <c r="W110" s="2"/>
      <c r="X110" s="2"/>
      <c r="Y110" s="2"/>
    </row>
    <row r="111" spans="2:25" ht="12.75">
      <c r="B111" s="7">
        <v>2003</v>
      </c>
      <c r="C111" s="10">
        <v>59636700</v>
      </c>
      <c r="D111" s="22">
        <v>695549</v>
      </c>
      <c r="E111" s="10">
        <v>612085</v>
      </c>
      <c r="F111" s="22">
        <v>83464</v>
      </c>
      <c r="G111" s="12">
        <v>11.7</v>
      </c>
      <c r="H111" s="23">
        <v>10.3</v>
      </c>
      <c r="I111" s="12">
        <v>1.4</v>
      </c>
      <c r="J111" s="24">
        <v>1.7</v>
      </c>
      <c r="K111" s="16">
        <f t="shared" si="10"/>
        <v>230236</v>
      </c>
      <c r="L111" s="14">
        <f t="shared" si="7"/>
        <v>0.0038606428591789954</v>
      </c>
      <c r="M111" s="25">
        <f t="shared" si="8"/>
        <v>1248311</v>
      </c>
      <c r="N111" s="17">
        <f t="shared" si="9"/>
        <v>0.02157389724880362</v>
      </c>
      <c r="P111" s="2"/>
      <c r="Q111" s="3"/>
      <c r="R111" s="2"/>
      <c r="S111" s="2"/>
      <c r="T111" s="2"/>
      <c r="U111" s="2"/>
      <c r="V111" s="2"/>
      <c r="W111" s="2"/>
      <c r="X111" s="2"/>
      <c r="Y111" s="2"/>
    </row>
    <row r="112" spans="2:14" ht="12.75">
      <c r="B112" s="7">
        <v>2004</v>
      </c>
      <c r="C112" s="10">
        <v>59950400</v>
      </c>
      <c r="D112" s="22">
        <v>715996</v>
      </c>
      <c r="E112" s="10">
        <v>584791</v>
      </c>
      <c r="F112" s="22">
        <v>131205</v>
      </c>
      <c r="G112" s="12">
        <v>11.9</v>
      </c>
      <c r="H112" s="23">
        <v>9.8</v>
      </c>
      <c r="I112" s="12">
        <v>2.2</v>
      </c>
      <c r="J112" s="24">
        <v>1.77</v>
      </c>
      <c r="K112" s="16">
        <f t="shared" si="10"/>
        <v>331695</v>
      </c>
      <c r="L112" s="14">
        <f t="shared" si="7"/>
        <v>0.005532823801008834</v>
      </c>
      <c r="M112" s="25">
        <f t="shared" si="8"/>
        <v>1541564</v>
      </c>
      <c r="N112" s="17">
        <f t="shared" si="9"/>
        <v>0.026567329831382443</v>
      </c>
    </row>
    <row r="113" spans="2:14" ht="12.75">
      <c r="B113" s="7">
        <v>2005</v>
      </c>
      <c r="C113" s="10">
        <v>60413300</v>
      </c>
      <c r="D113" s="22">
        <v>722549</v>
      </c>
      <c r="E113" s="10">
        <v>582964</v>
      </c>
      <c r="F113" s="22">
        <v>139585</v>
      </c>
      <c r="G113" s="12">
        <v>12</v>
      </c>
      <c r="H113" s="23">
        <v>9.6</v>
      </c>
      <c r="I113" s="12">
        <v>2.3</v>
      </c>
      <c r="J113" s="24">
        <v>1.76</v>
      </c>
      <c r="K113" s="16">
        <f t="shared" si="10"/>
        <v>274215</v>
      </c>
      <c r="L113" s="14">
        <f t="shared" si="7"/>
        <v>0.004538983965451316</v>
      </c>
      <c r="M113" s="25">
        <f t="shared" si="8"/>
        <v>1766349</v>
      </c>
      <c r="N113" s="17">
        <f t="shared" si="9"/>
        <v>0.030368214921842225</v>
      </c>
    </row>
    <row r="114" spans="2:14" ht="12.75">
      <c r="B114" s="7">
        <v>2006</v>
      </c>
      <c r="C114" s="10">
        <v>60827100</v>
      </c>
      <c r="D114" s="22">
        <v>748563</v>
      </c>
      <c r="E114" s="10">
        <v>572224</v>
      </c>
      <c r="F114" s="22">
        <v>176339</v>
      </c>
      <c r="G114" s="12">
        <v>12.3</v>
      </c>
      <c r="H114" s="23">
        <v>9.4</v>
      </c>
      <c r="I114" s="12">
        <v>2.9</v>
      </c>
      <c r="J114" s="24">
        <v>1.82</v>
      </c>
      <c r="K114" s="16">
        <f t="shared" si="10"/>
        <v>315661</v>
      </c>
      <c r="L114" s="14">
        <f t="shared" si="7"/>
        <v>0.00518947968915171</v>
      </c>
      <c r="M114" s="25">
        <f t="shared" si="8"/>
        <v>2026494</v>
      </c>
      <c r="N114" s="17">
        <f t="shared" si="9"/>
        <v>0.03475129556780338</v>
      </c>
    </row>
    <row r="115" spans="2:14" ht="12.75">
      <c r="B115" s="7">
        <v>2007</v>
      </c>
      <c r="C115" s="10">
        <v>61319100</v>
      </c>
      <c r="D115" s="22">
        <v>772245</v>
      </c>
      <c r="E115" s="10">
        <v>574687</v>
      </c>
      <c r="F115" s="22">
        <v>197558</v>
      </c>
      <c r="G115" s="12">
        <v>12.6</v>
      </c>
      <c r="H115" s="23">
        <v>9.4</v>
      </c>
      <c r="I115" s="12">
        <v>3.2</v>
      </c>
      <c r="J115" s="24">
        <v>1.87</v>
      </c>
      <c r="K115" s="16">
        <f t="shared" si="10"/>
        <v>307142</v>
      </c>
      <c r="L115" s="14">
        <f t="shared" si="7"/>
        <v>0.005008912394343687</v>
      </c>
      <c r="M115" s="25">
        <f t="shared" si="8"/>
        <v>2267041</v>
      </c>
      <c r="N115" s="17">
        <f t="shared" si="9"/>
        <v>0.03876947202987949</v>
      </c>
    </row>
    <row r="116" spans="2:14" ht="12.75">
      <c r="B116" s="7">
        <v>2008</v>
      </c>
      <c r="C116" s="10">
        <v>61823800</v>
      </c>
      <c r="D116" s="22">
        <v>794383</v>
      </c>
      <c r="E116" s="10">
        <v>579697</v>
      </c>
      <c r="F116" s="22">
        <v>214686</v>
      </c>
      <c r="G116" s="12">
        <v>12.8</v>
      </c>
      <c r="H116" s="23">
        <v>9.4</v>
      </c>
      <c r="I116" s="12">
        <v>3.5</v>
      </c>
      <c r="J116" s="24">
        <v>1.96</v>
      </c>
      <c r="K116" s="16">
        <f t="shared" si="10"/>
        <v>222014</v>
      </c>
      <c r="L116" s="14">
        <f t="shared" si="7"/>
        <v>0.00359107657568768</v>
      </c>
      <c r="M116" s="25">
        <f t="shared" si="8"/>
        <v>2368851</v>
      </c>
      <c r="N116" s="17">
        <f t="shared" si="9"/>
        <v>0.040365940522523874</v>
      </c>
    </row>
    <row r="117" spans="2:14" ht="12.75">
      <c r="B117" s="7">
        <v>2009</v>
      </c>
      <c r="C117" s="10">
        <v>62260500</v>
      </c>
      <c r="D117" s="22">
        <v>790204</v>
      </c>
      <c r="E117" s="10">
        <v>559617</v>
      </c>
      <c r="F117" s="22">
        <v>230587</v>
      </c>
      <c r="G117" s="12">
        <v>12.7</v>
      </c>
      <c r="H117" s="23">
        <v>9</v>
      </c>
      <c r="I117" s="12">
        <v>3.7</v>
      </c>
      <c r="J117" s="24">
        <v>1.89</v>
      </c>
      <c r="K117" s="16">
        <f t="shared" si="10"/>
        <v>268413</v>
      </c>
      <c r="L117" s="14">
        <f t="shared" si="7"/>
        <v>0.00431112824342882</v>
      </c>
      <c r="M117" s="25">
        <f t="shared" si="8"/>
        <v>2506064</v>
      </c>
      <c r="N117" s="17">
        <f t="shared" si="9"/>
        <v>0.04255781924766626</v>
      </c>
    </row>
    <row r="118" spans="2:14" ht="12.75">
      <c r="B118" s="7">
        <v>2010</v>
      </c>
      <c r="C118" s="10">
        <v>62759500</v>
      </c>
      <c r="D118" s="22">
        <v>807721</v>
      </c>
      <c r="E118" s="10">
        <v>561666</v>
      </c>
      <c r="F118" s="22">
        <v>246055</v>
      </c>
      <c r="G118" s="12">
        <v>12.9</v>
      </c>
      <c r="H118" s="23">
        <v>8.9</v>
      </c>
      <c r="I118" s="12">
        <v>3.9</v>
      </c>
      <c r="J118" s="24">
        <v>1.92</v>
      </c>
      <c r="K118" s="16">
        <f t="shared" si="10"/>
        <v>279545</v>
      </c>
      <c r="L118" s="14">
        <f t="shared" si="7"/>
        <v>0.0044542260534261744</v>
      </c>
      <c r="M118" s="25">
        <f t="shared" si="8"/>
        <v>2627159</v>
      </c>
      <c r="N118" s="17">
        <f t="shared" si="9"/>
        <v>0.04444299900191159</v>
      </c>
    </row>
    <row r="119" spans="2:14" ht="12.75">
      <c r="B119" s="7">
        <v>2011</v>
      </c>
      <c r="C119" s="10">
        <v>63285100</v>
      </c>
      <c r="D119" s="22">
        <v>807776</v>
      </c>
      <c r="E119" s="10">
        <v>552232</v>
      </c>
      <c r="F119" s="22">
        <v>255544</v>
      </c>
      <c r="G119" s="12">
        <v>12.8</v>
      </c>
      <c r="H119" s="23">
        <v>8.7</v>
      </c>
      <c r="I119" s="12">
        <v>4</v>
      </c>
      <c r="J119" s="24">
        <v>1.91</v>
      </c>
      <c r="K119" s="16">
        <f t="shared" si="10"/>
        <v>164356</v>
      </c>
      <c r="L119" s="14">
        <f t="shared" si="7"/>
        <v>0.0025970726126687007</v>
      </c>
      <c r="M119" s="25">
        <f t="shared" si="8"/>
        <v>2603545</v>
      </c>
      <c r="N119" s="17">
        <f t="shared" si="9"/>
        <v>0.04385604818944273</v>
      </c>
    </row>
    <row r="120" spans="2:14" ht="12.75">
      <c r="B120" s="7">
        <v>2012</v>
      </c>
      <c r="C120" s="10">
        <v>63705000</v>
      </c>
      <c r="D120" s="22">
        <v>812970</v>
      </c>
      <c r="E120" s="10">
        <v>569024</v>
      </c>
      <c r="F120" s="22">
        <v>243946</v>
      </c>
      <c r="G120" s="12">
        <v>12.8</v>
      </c>
      <c r="H120" s="23">
        <v>8.9</v>
      </c>
      <c r="I120" s="12">
        <v>3.8</v>
      </c>
      <c r="J120" s="24">
        <v>1.92</v>
      </c>
      <c r="K120" s="16">
        <f t="shared" si="10"/>
        <v>156754</v>
      </c>
      <c r="L120" s="14">
        <f t="shared" si="7"/>
        <v>0.0024606231849933287</v>
      </c>
      <c r="M120" s="25">
        <f t="shared" si="8"/>
        <v>2550031</v>
      </c>
      <c r="N120" s="17">
        <f t="shared" si="9"/>
        <v>0.04275942498495054</v>
      </c>
    </row>
    <row r="121" spans="2:14" ht="12.75">
      <c r="B121" s="7">
        <v>2013</v>
      </c>
      <c r="C121" s="10">
        <v>64105700</v>
      </c>
      <c r="D121" s="22">
        <v>778803</v>
      </c>
      <c r="E121" s="10">
        <v>575458</v>
      </c>
      <c r="F121" s="22">
        <v>203345</v>
      </c>
      <c r="G121" s="12">
        <v>12.1</v>
      </c>
      <c r="H121" s="23">
        <v>9</v>
      </c>
      <c r="I121" s="12">
        <v>3.2</v>
      </c>
      <c r="J121" s="24">
        <v>1.83</v>
      </c>
      <c r="K121" s="16">
        <f t="shared" si="10"/>
        <v>287755</v>
      </c>
      <c r="L121" s="14">
        <f t="shared" si="7"/>
        <v>0.0044887584099385855</v>
      </c>
      <c r="M121" s="25">
        <f t="shared" si="8"/>
        <v>2607550</v>
      </c>
      <c r="N121" s="17">
        <f t="shared" si="9"/>
        <v>0.043495122634711364</v>
      </c>
    </row>
    <row r="122" spans="2:14" ht="12.75">
      <c r="B122" s="7">
        <v>2014</v>
      </c>
      <c r="C122" s="10">
        <v>64596800</v>
      </c>
      <c r="D122" s="22">
        <v>776352</v>
      </c>
      <c r="E122" s="10">
        <v>570341</v>
      </c>
      <c r="F122" s="22">
        <v>206011</v>
      </c>
      <c r="G122" s="12">
        <v>12</v>
      </c>
      <c r="H122" s="23">
        <v>8.8</v>
      </c>
      <c r="I122" s="12">
        <v>3.2</v>
      </c>
      <c r="J122" s="24">
        <v>1.82</v>
      </c>
      <c r="K122" s="16">
        <f t="shared" si="10"/>
        <v>307189</v>
      </c>
      <c r="L122" s="14">
        <f t="shared" si="7"/>
        <v>0.004755483243752012</v>
      </c>
      <c r="M122" s="25">
        <f t="shared" si="8"/>
        <v>2583044</v>
      </c>
      <c r="N122" s="17">
        <f t="shared" si="9"/>
        <v>0.04275621427731973</v>
      </c>
    </row>
    <row r="123" spans="2:14" ht="12.75">
      <c r="B123" s="7">
        <v>2015</v>
      </c>
      <c r="C123" s="10">
        <v>65110000</v>
      </c>
      <c r="D123" s="22">
        <v>777165</v>
      </c>
      <c r="E123" s="10">
        <v>602782</v>
      </c>
      <c r="F123" s="22">
        <v>174383</v>
      </c>
      <c r="G123" s="12">
        <v>11.9</v>
      </c>
      <c r="H123" s="23">
        <v>9.3</v>
      </c>
      <c r="I123" s="12">
        <v>2.7</v>
      </c>
      <c r="J123" s="24">
        <v>1.8</v>
      </c>
      <c r="K123" s="16">
        <f t="shared" si="10"/>
        <v>363717</v>
      </c>
      <c r="L123" s="14">
        <f t="shared" si="7"/>
        <v>0.005586192597143296</v>
      </c>
      <c r="M123" s="25">
        <f t="shared" si="8"/>
        <v>2672546</v>
      </c>
      <c r="N123" s="17">
        <f t="shared" si="9"/>
        <v>0.04393676502743021</v>
      </c>
    </row>
    <row r="124" spans="2:14" ht="12.75">
      <c r="B124" s="7">
        <v>2016</v>
      </c>
      <c r="C124" s="10">
        <v>65648100</v>
      </c>
      <c r="D124" s="22">
        <v>774835</v>
      </c>
      <c r="E124" s="10">
        <v>595659</v>
      </c>
      <c r="F124" s="22">
        <v>179176</v>
      </c>
      <c r="G124" s="12">
        <v>11.8</v>
      </c>
      <c r="H124" s="23">
        <v>9.1</v>
      </c>
      <c r="I124" s="12">
        <v>2.7</v>
      </c>
      <c r="J124" s="24">
        <v>1.79</v>
      </c>
      <c r="K124" s="16">
        <f t="shared" si="10"/>
        <v>212924</v>
      </c>
      <c r="L124" s="14">
        <f t="shared" si="7"/>
        <v>0.003243414508569174</v>
      </c>
      <c r="M124" s="25">
        <f t="shared" si="8"/>
        <v>2569809</v>
      </c>
      <c r="N124" s="17">
        <f t="shared" si="9"/>
        <v>0.04190878535399248</v>
      </c>
    </row>
    <row r="125" spans="2:14" ht="12.75">
      <c r="B125" s="7">
        <v>2017</v>
      </c>
      <c r="C125" s="10">
        <v>66040200</v>
      </c>
      <c r="D125" s="22">
        <v>755066</v>
      </c>
      <c r="E125" s="10">
        <v>607172</v>
      </c>
      <c r="F125" s="22">
        <v>147894</v>
      </c>
      <c r="G125" s="12">
        <v>11.4</v>
      </c>
      <c r="H125" s="23">
        <v>9.2</v>
      </c>
      <c r="I125" s="12">
        <v>2.2</v>
      </c>
      <c r="J125" s="24">
        <v>1.74</v>
      </c>
      <c r="K125" s="16">
        <f t="shared" si="10"/>
        <v>247506</v>
      </c>
      <c r="L125" s="14">
        <f t="shared" si="7"/>
        <v>0.0037478081532157687</v>
      </c>
      <c r="M125" s="25">
        <f t="shared" si="8"/>
        <v>2510173</v>
      </c>
      <c r="N125" s="17">
        <f t="shared" si="9"/>
        <v>0.040602049696071736</v>
      </c>
    </row>
    <row r="126" spans="2:14" ht="12.75">
      <c r="B126" s="7">
        <v>2018</v>
      </c>
      <c r="C126" s="10">
        <v>66435600</v>
      </c>
      <c r="D126" s="22">
        <v>731213</v>
      </c>
      <c r="E126" s="10">
        <v>616014</v>
      </c>
      <c r="F126" s="22">
        <v>115199</v>
      </c>
      <c r="G126" s="12">
        <v>11</v>
      </c>
      <c r="H126" s="23">
        <v>9.3</v>
      </c>
      <c r="I126" s="12">
        <v>1.7</v>
      </c>
      <c r="J126" s="24">
        <v>1.68</v>
      </c>
      <c r="K126" s="16">
        <f t="shared" si="10"/>
        <v>246001</v>
      </c>
      <c r="L126" s="14">
        <f t="shared" si="7"/>
        <v>0.003702849074893581</v>
      </c>
      <c r="M126" s="25">
        <f t="shared" si="8"/>
        <v>2534160</v>
      </c>
      <c r="N126" s="17">
        <f t="shared" si="9"/>
        <v>0.04070253210301877</v>
      </c>
    </row>
    <row r="127" spans="2:14" ht="12.75">
      <c r="B127" s="7">
        <v>2019</v>
      </c>
      <c r="C127" s="10">
        <v>66796800</v>
      </c>
      <c r="D127" s="22">
        <v>712699</v>
      </c>
      <c r="E127" s="10">
        <v>604707</v>
      </c>
      <c r="F127" s="22">
        <v>107992</v>
      </c>
      <c r="G127" s="12">
        <v>10.7</v>
      </c>
      <c r="H127" s="23">
        <v>9.1</v>
      </c>
      <c r="I127" s="12">
        <v>1.6</v>
      </c>
      <c r="J127" s="24">
        <v>1.63</v>
      </c>
      <c r="K127" s="16">
        <f t="shared" si="10"/>
        <v>176442</v>
      </c>
      <c r="L127" s="14">
        <f t="shared" si="7"/>
        <v>0.00264147384305835</v>
      </c>
      <c r="M127" s="25">
        <f t="shared" si="8"/>
        <v>2442189</v>
      </c>
      <c r="N127" s="17">
        <f t="shared" si="9"/>
        <v>0.03891345533345549</v>
      </c>
    </row>
    <row r="128" spans="2:14" ht="12.75">
      <c r="B128" s="7">
        <v>2020</v>
      </c>
      <c r="C128" s="10">
        <v>67081234</v>
      </c>
      <c r="D128" s="22">
        <v>681560</v>
      </c>
      <c r="E128" s="10">
        <v>689629</v>
      </c>
      <c r="F128" s="22">
        <v>-8069</v>
      </c>
      <c r="G128" s="12">
        <v>10.2</v>
      </c>
      <c r="H128" s="23">
        <v>10.3</v>
      </c>
      <c r="I128" s="12">
        <v>-0.1</v>
      </c>
      <c r="J128" s="24">
        <v>1.56</v>
      </c>
      <c r="K128" s="16">
        <f t="shared" si="10"/>
        <v>-46873</v>
      </c>
      <c r="L128" s="14">
        <f t="shared" si="7"/>
        <v>-0.0006987498172737848</v>
      </c>
      <c r="M128" s="25">
        <f t="shared" si="8"/>
        <v>2115771</v>
      </c>
      <c r="N128" s="17">
        <f t="shared" si="9"/>
        <v>0.03343237191692831</v>
      </c>
    </row>
    <row r="129" spans="2:14" ht="12.75">
      <c r="B129" s="7">
        <v>2021</v>
      </c>
      <c r="C129" s="36">
        <v>67026292</v>
      </c>
      <c r="D129" s="22">
        <v>694685</v>
      </c>
      <c r="E129" s="10">
        <v>666659</v>
      </c>
      <c r="F129" s="22">
        <v>28026</v>
      </c>
      <c r="G129" s="12">
        <v>10.3</v>
      </c>
      <c r="H129" s="23">
        <v>9.9</v>
      </c>
      <c r="I129" s="12">
        <v>0.4</v>
      </c>
      <c r="J129" s="24">
        <v>1.54</v>
      </c>
      <c r="K129" s="16"/>
      <c r="L129" s="14"/>
      <c r="M129" s="25"/>
      <c r="N129" s="17"/>
    </row>
    <row r="130" spans="2:14" ht="12.75">
      <c r="B130" s="8"/>
      <c r="C130" s="8"/>
      <c r="D130" s="26"/>
      <c r="E130" s="8"/>
      <c r="F130" s="26"/>
      <c r="G130" s="8"/>
      <c r="H130" s="26"/>
      <c r="I130" s="8"/>
      <c r="J130" s="26"/>
      <c r="K130" s="8"/>
      <c r="L130" s="8"/>
      <c r="M130" s="26"/>
      <c r="N130" s="8"/>
    </row>
    <row r="131" ht="12.75">
      <c r="K131" s="2"/>
    </row>
  </sheetData>
  <sheetProtection selectLockedCells="1" selectUnlockedCells="1"/>
  <mergeCells count="1">
    <mergeCell ref="K6:N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2023-03-03T07:08:23Z</dcterms:created>
  <dcterms:modified xsi:type="dcterms:W3CDTF">2023-04-08T13:36:25Z</dcterms:modified>
  <cp:category/>
  <cp:version/>
  <cp:contentType/>
  <cp:contentStatus/>
</cp:coreProperties>
</file>