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40" windowHeight="9528" activeTab="0"/>
  </bookViews>
  <sheets>
    <sheet name="Canad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<sst xmlns="http://schemas.openxmlformats.org/spreadsheetml/2006/main" count="16" uniqueCount="15">
  <si>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Net Overseas Migration (NOM)</t>
  </si>
  <si>
    <t>Population</t>
  </si>
  <si>
    <t>Births</t>
  </si>
  <si>
    <t>Deaths</t>
  </si>
  <si>
    <t>Natural Increase</t>
  </si>
  <si>
    <t>Birth Rate</t>
  </si>
  <si>
    <t>Death Rate</t>
  </si>
  <si>
    <t>Rate of Natural Increase</t>
  </si>
  <si>
    <t>Fertility Rate</t>
  </si>
  <si>
    <t>Actual NOM</t>
  </si>
  <si>
    <t>Year</t>
  </si>
  <si>
    <t>% of Pop'n</t>
  </si>
  <si>
    <t>Actual NOM - Rolling Ten Years</t>
  </si>
  <si>
    <t>Source: en.wikipedia.org/wiki/Demographics_of_Canada</t>
  </si>
  <si>
    <t>Canada - Population and Demographic Data - 1900 to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</si>
</sst>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\-??_);_(@_)"/>
    <numFmt numFmtId="166" formatCode="_(* #,##0.00_);_(* \(#,##0.00\);_(* \-??_);_(@_)"/>
    <numFmt numFmtId="167" formatCode="_(* #,##0_);_(* \(#,##0\);_(* \-??_);_(@_)"/>
    <numFmt numFmtId="168" formatCode="0.0"/>
    <numFmt numFmtId="169" formatCode="#,##0.0"/>
    <numFmt numFmtId="170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21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168" fontId="0" fillId="0" borderId="2" xfId="0" applyNumberFormat="1" applyBorder="1" applyAlignment="1">
      <alignment horizontal="right" wrapText="1"/>
    </xf>
    <xf numFmtId="168" fontId="0" fillId="0" borderId="3" xfId="0" applyNumberFormat="1" applyBorder="1" applyAlignment="1">
      <alignment horizontal="right" wrapText="1"/>
    </xf>
    <xf numFmtId="164" fontId="0" fillId="0" borderId="2" xfId="21" applyNumberFormat="1" applyFont="1" applyFill="1" applyBorder="1" applyAlignment="1" applyProtection="1">
      <alignment horizontal="right"/>
      <protection/>
    </xf>
    <xf numFmtId="164" fontId="0" fillId="0" borderId="3" xfId="21" applyNumberFormat="1" applyFont="1" applyFill="1" applyBorder="1" applyAlignment="1" applyProtection="1">
      <alignment horizontal="right"/>
      <protection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4" fontId="0" fillId="0" borderId="3" xfId="21" applyNumberFormat="1" applyBorder="1" applyAlignment="1">
      <alignment horizontal="right"/>
    </xf>
    <xf numFmtId="3" fontId="0" fillId="0" borderId="5" xfId="0" applyNumberFormat="1" applyBorder="1" applyAlignment="1">
      <alignment horizontal="right" wrapText="1"/>
    </xf>
    <xf numFmtId="168" fontId="0" fillId="0" borderId="5" xfId="0" applyNumberFormat="1" applyBorder="1" applyAlignment="1">
      <alignment horizontal="right" wrapText="1"/>
    </xf>
    <xf numFmtId="2" fontId="0" fillId="0" borderId="5" xfId="0" applyNumberFormat="1" applyFont="1" applyBorder="1" applyAlignment="1">
      <alignment horizontal="right" wrapText="1"/>
    </xf>
    <xf numFmtId="3" fontId="0" fillId="0" borderId="5" xfId="0" applyNumberFormat="1" applyBorder="1" applyAlignment="1">
      <alignment horizontal="right"/>
    </xf>
    <xf numFmtId="3" fontId="0" fillId="0" borderId="0" xfId="0" applyNumberFormat="1" applyBorder="1" applyAlignment="1">
      <alignment horizontal="right" wrapText="1"/>
    </xf>
    <xf numFmtId="168" fontId="0" fillId="0" borderId="0" xfId="0" applyNumberForma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/>
    </xf>
    <xf numFmtId="44" fontId="0" fillId="0" borderId="1" xfId="17" applyBorder="1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0" xfId="17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Demography_of_Australia#cite_note-80" TargetMode="External" /><Relationship Id="rId2" Type="http://schemas.openxmlformats.org/officeDocument/2006/relationships/hyperlink" Target="https://en.wikipedia.org/wiki/Demography_of_Australia#cite_note-81" TargetMode="External" /><Relationship Id="rId3" Type="http://schemas.openxmlformats.org/officeDocument/2006/relationships/hyperlink" Target="https://en.wikipedia.org/wiki/Demography_of_Australia#cite_note-82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33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0.140625" style="0" customWidth="1"/>
    <col min="4" max="10" width="8.421875" style="0" customWidth="1"/>
    <col min="11" max="11" width="11.57421875" style="0" customWidth="1"/>
    <col min="12" max="12" width="8.140625" style="0" customWidth="1"/>
    <col min="13" max="13" width="11.57421875" style="0" customWidth="1"/>
    <col min="14" max="14" width="8.140625" style="0" customWidth="1"/>
  </cols>
  <sheetData>
    <row r="2" ht="12.75">
      <c r="B2" s="1" t="s">
        <v>14</v>
      </c>
    </row>
    <row r="4" ht="12.75">
      <c r="B4" t="s">
        <v>13</v>
      </c>
    </row>
    <row r="6" spans="11:15" ht="12.75">
      <c r="K6" s="29" t="s">
        <v>0</v>
      </c>
      <c r="L6" s="30"/>
      <c r="M6" s="30"/>
      <c r="N6" s="31"/>
      <c r="O6" s="35"/>
    </row>
    <row r="7" spans="2:14" ht="39" customHeight="1">
      <c r="B7" s="4" t="s">
        <v>10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36" t="s">
        <v>8</v>
      </c>
      <c r="K7" s="28" t="s">
        <v>9</v>
      </c>
      <c r="L7" s="32" t="s">
        <v>11</v>
      </c>
      <c r="M7" s="33" t="s">
        <v>12</v>
      </c>
      <c r="N7" s="34" t="s">
        <v>11</v>
      </c>
    </row>
    <row r="8" spans="2:14" ht="12.75">
      <c r="B8" s="6">
        <v>1900</v>
      </c>
      <c r="C8" s="9">
        <v>5500000</v>
      </c>
      <c r="D8" s="18">
        <v>150000</v>
      </c>
      <c r="E8" s="9">
        <v>89000</v>
      </c>
      <c r="F8" s="18">
        <v>61000</v>
      </c>
      <c r="G8" s="11">
        <v>27.2</v>
      </c>
      <c r="H8" s="19">
        <v>16.2</v>
      </c>
      <c r="I8" s="11">
        <v>11</v>
      </c>
      <c r="J8" s="20"/>
      <c r="K8" s="15">
        <f>C9-F8-C8</f>
        <v>39000</v>
      </c>
      <c r="L8" s="13">
        <f>K8/C8</f>
        <v>0.007090909090909091</v>
      </c>
      <c r="M8" s="21"/>
      <c r="N8" s="15"/>
    </row>
    <row r="9" spans="2:14" ht="12.75">
      <c r="B9" s="7">
        <v>1901</v>
      </c>
      <c r="C9" s="10">
        <v>5600000</v>
      </c>
      <c r="D9" s="22">
        <v>175000</v>
      </c>
      <c r="E9" s="10">
        <v>79000</v>
      </c>
      <c r="F9" s="22">
        <v>96000</v>
      </c>
      <c r="G9" s="12">
        <v>31.2</v>
      </c>
      <c r="H9" s="23">
        <v>14.1</v>
      </c>
      <c r="I9" s="12">
        <v>17.1</v>
      </c>
      <c r="J9" s="24"/>
      <c r="K9" s="16">
        <f>C10-F9-C9</f>
        <v>64000</v>
      </c>
      <c r="L9" s="14">
        <f>K9/C9</f>
        <v>0.011428571428571429</v>
      </c>
      <c r="M9" s="25"/>
      <c r="N9" s="16"/>
    </row>
    <row r="10" spans="2:14" ht="12.75">
      <c r="B10" s="7">
        <v>1902</v>
      </c>
      <c r="C10" s="10">
        <v>5760000</v>
      </c>
      <c r="D10" s="22">
        <v>180000</v>
      </c>
      <c r="E10" s="10">
        <v>77000</v>
      </c>
      <c r="F10" s="22">
        <v>103000</v>
      </c>
      <c r="G10" s="12">
        <v>31.3</v>
      </c>
      <c r="H10" s="23">
        <v>13.4</v>
      </c>
      <c r="I10" s="12">
        <v>17.9</v>
      </c>
      <c r="J10" s="24">
        <v>4.8</v>
      </c>
      <c r="K10" s="16">
        <f>C11-F10-C10</f>
        <v>67000</v>
      </c>
      <c r="L10" s="14">
        <f>K10/C10</f>
        <v>0.011631944444444445</v>
      </c>
      <c r="M10" s="25"/>
      <c r="N10" s="16"/>
    </row>
    <row r="11" spans="2:14" ht="12.75">
      <c r="B11" s="7">
        <v>1903</v>
      </c>
      <c r="C11" s="10">
        <v>5930000</v>
      </c>
      <c r="D11" s="22">
        <v>186000</v>
      </c>
      <c r="E11" s="10">
        <v>78000</v>
      </c>
      <c r="F11" s="22">
        <v>108000</v>
      </c>
      <c r="G11" s="12">
        <v>31.3</v>
      </c>
      <c r="H11" s="23">
        <v>13.2</v>
      </c>
      <c r="I11" s="12">
        <v>18.1</v>
      </c>
      <c r="J11" s="24"/>
      <c r="K11" s="16">
        <f>C12-F11-C11</f>
        <v>62000</v>
      </c>
      <c r="L11" s="14">
        <f>K11/C11</f>
        <v>0.01045531197301855</v>
      </c>
      <c r="M11" s="25"/>
      <c r="N11" s="16"/>
    </row>
    <row r="12" spans="2:14" ht="12.75">
      <c r="B12" s="7">
        <v>1904</v>
      </c>
      <c r="C12" s="10">
        <v>6100000</v>
      </c>
      <c r="D12" s="22">
        <v>192000</v>
      </c>
      <c r="E12" s="10">
        <v>82000</v>
      </c>
      <c r="F12" s="22">
        <v>110000</v>
      </c>
      <c r="G12" s="12">
        <v>31.4</v>
      </c>
      <c r="H12" s="23">
        <v>13.5</v>
      </c>
      <c r="I12" s="12">
        <v>17.9</v>
      </c>
      <c r="J12" s="24"/>
      <c r="K12" s="16">
        <f>C13-F12-C12</f>
        <v>70000</v>
      </c>
      <c r="L12" s="14">
        <f>K12/C12</f>
        <v>0.011475409836065573</v>
      </c>
      <c r="M12" s="25"/>
      <c r="N12" s="16"/>
    </row>
    <row r="13" spans="2:14" ht="12.75">
      <c r="B13" s="7">
        <v>1905</v>
      </c>
      <c r="C13" s="10">
        <v>6280000</v>
      </c>
      <c r="D13" s="22">
        <v>195000</v>
      </c>
      <c r="E13" s="10">
        <v>82000</v>
      </c>
      <c r="F13" s="22">
        <v>113000</v>
      </c>
      <c r="G13" s="12">
        <v>31</v>
      </c>
      <c r="H13" s="23">
        <v>13</v>
      </c>
      <c r="I13" s="12">
        <v>18</v>
      </c>
      <c r="J13" s="24"/>
      <c r="K13" s="16">
        <f>C14-F13-C13</f>
        <v>67000</v>
      </c>
      <c r="L13" s="14">
        <f>K13/C13</f>
        <v>0.010668789808917197</v>
      </c>
      <c r="M13" s="25"/>
      <c r="N13" s="17"/>
    </row>
    <row r="14" spans="2:14" ht="12.75">
      <c r="B14" s="7">
        <v>1906</v>
      </c>
      <c r="C14" s="10">
        <v>6460000</v>
      </c>
      <c r="D14" s="22">
        <v>193000</v>
      </c>
      <c r="E14" s="10">
        <v>85000</v>
      </c>
      <c r="F14" s="22">
        <v>108000</v>
      </c>
      <c r="G14" s="12">
        <v>29.9</v>
      </c>
      <c r="H14" s="23">
        <v>13.2</v>
      </c>
      <c r="I14" s="12">
        <v>16.7</v>
      </c>
      <c r="J14" s="24"/>
      <c r="K14" s="16">
        <f>C15-F14-C14</f>
        <v>82000</v>
      </c>
      <c r="L14" s="14">
        <f>K14/C14</f>
        <v>0.012693498452012383</v>
      </c>
      <c r="M14" s="25"/>
      <c r="N14" s="17"/>
    </row>
    <row r="15" spans="2:14" ht="12.75">
      <c r="B15" s="7">
        <v>1907</v>
      </c>
      <c r="C15" s="10">
        <v>6650000</v>
      </c>
      <c r="D15" s="22">
        <v>196000</v>
      </c>
      <c r="E15" s="10">
        <v>85000</v>
      </c>
      <c r="F15" s="22">
        <v>111000</v>
      </c>
      <c r="G15" s="12">
        <v>29.5</v>
      </c>
      <c r="H15" s="23">
        <v>12.8</v>
      </c>
      <c r="I15" s="12">
        <v>16.7</v>
      </c>
      <c r="J15" s="24">
        <v>4.74</v>
      </c>
      <c r="K15" s="16">
        <f>C16-F15-C15</f>
        <v>89000</v>
      </c>
      <c r="L15" s="14">
        <f>K15/C15</f>
        <v>0.01338345864661654</v>
      </c>
      <c r="M15" s="25"/>
      <c r="N15" s="17"/>
    </row>
    <row r="16" spans="2:14" ht="12.75">
      <c r="B16" s="7">
        <v>1908</v>
      </c>
      <c r="C16" s="10">
        <v>6850000</v>
      </c>
      <c r="D16" s="22">
        <v>208000</v>
      </c>
      <c r="E16" s="10">
        <v>86000</v>
      </c>
      <c r="F16" s="22">
        <v>122000</v>
      </c>
      <c r="G16" s="12">
        <v>30.3</v>
      </c>
      <c r="H16" s="23">
        <v>12.6</v>
      </c>
      <c r="I16" s="12">
        <v>17.7</v>
      </c>
      <c r="J16" s="24"/>
      <c r="K16" s="16">
        <f>C17-F16-C16</f>
        <v>68000</v>
      </c>
      <c r="L16" s="14">
        <f>K16/C16</f>
        <v>0.009927007299270074</v>
      </c>
      <c r="M16" s="25"/>
      <c r="N16" s="17"/>
    </row>
    <row r="17" spans="2:14" ht="12.75">
      <c r="B17" s="7">
        <v>1909</v>
      </c>
      <c r="C17" s="10">
        <v>7040000</v>
      </c>
      <c r="D17" s="22">
        <v>213000</v>
      </c>
      <c r="E17" s="10">
        <v>90000</v>
      </c>
      <c r="F17" s="22">
        <v>123000</v>
      </c>
      <c r="G17" s="12">
        <v>30.2</v>
      </c>
      <c r="H17" s="23">
        <v>12.8</v>
      </c>
      <c r="I17" s="12">
        <v>17.4</v>
      </c>
      <c r="J17" s="24"/>
      <c r="K17" s="16">
        <f>C18-F17-C17</f>
        <v>87000</v>
      </c>
      <c r="L17" s="14">
        <f>K17/C17</f>
        <v>0.012357954545454545</v>
      </c>
      <c r="M17" s="25">
        <f>SUM(K8:K17)</f>
        <v>695000</v>
      </c>
      <c r="N17" s="17">
        <f>M17/C8</f>
        <v>0.12636363636363637</v>
      </c>
    </row>
    <row r="18" spans="2:14" ht="12.75">
      <c r="B18" s="7">
        <v>1910</v>
      </c>
      <c r="C18" s="10">
        <v>7250000</v>
      </c>
      <c r="D18" s="22">
        <v>220000</v>
      </c>
      <c r="E18" s="10">
        <v>95000</v>
      </c>
      <c r="F18" s="22">
        <v>125000</v>
      </c>
      <c r="G18" s="12">
        <v>30.4</v>
      </c>
      <c r="H18" s="23">
        <v>13.1</v>
      </c>
      <c r="I18" s="12">
        <v>17.3</v>
      </c>
      <c r="J18" s="24"/>
      <c r="K18" s="16">
        <f>C19-F18-C18</f>
        <v>85000</v>
      </c>
      <c r="L18" s="14">
        <f aca="true" t="shared" si="0" ref="L18:L81">K18/C18</f>
        <v>0.011724137931034483</v>
      </c>
      <c r="M18" s="25">
        <f aca="true" t="shared" si="1" ref="M18:M81">SUM(K9:K18)</f>
        <v>741000</v>
      </c>
      <c r="N18" s="17">
        <f aca="true" t="shared" si="2" ref="N18:N81">M18/C9</f>
        <v>0.13232142857142856</v>
      </c>
    </row>
    <row r="19" spans="2:14" ht="12.75">
      <c r="B19" s="7">
        <v>1911</v>
      </c>
      <c r="C19" s="10">
        <v>7460000</v>
      </c>
      <c r="D19" s="22">
        <v>225000</v>
      </c>
      <c r="E19" s="10">
        <v>100000</v>
      </c>
      <c r="F19" s="22">
        <v>125000</v>
      </c>
      <c r="G19" s="12">
        <v>30.1</v>
      </c>
      <c r="H19" s="23">
        <v>13.4</v>
      </c>
      <c r="I19" s="12">
        <v>16.7</v>
      </c>
      <c r="J19" s="24">
        <v>4.7</v>
      </c>
      <c r="K19" s="16">
        <f>C20-F19-C19</f>
        <v>25000</v>
      </c>
      <c r="L19" s="14">
        <f t="shared" si="0"/>
        <v>0.003351206434316354</v>
      </c>
      <c r="M19" s="25">
        <f t="shared" si="1"/>
        <v>702000</v>
      </c>
      <c r="N19" s="17">
        <f t="shared" si="2"/>
        <v>0.121875</v>
      </c>
    </row>
    <row r="20" spans="2:14" ht="12.75">
      <c r="B20" s="7">
        <v>1912</v>
      </c>
      <c r="C20" s="10">
        <v>7610000</v>
      </c>
      <c r="D20" s="22">
        <v>238000</v>
      </c>
      <c r="E20" s="10">
        <v>99000</v>
      </c>
      <c r="F20" s="22">
        <v>139000</v>
      </c>
      <c r="G20" s="12">
        <v>31.3</v>
      </c>
      <c r="H20" s="23">
        <v>13</v>
      </c>
      <c r="I20" s="12">
        <v>19.3</v>
      </c>
      <c r="J20" s="24">
        <v>4.62</v>
      </c>
      <c r="K20" s="16">
        <f>C21-F20-C20</f>
        <v>11000</v>
      </c>
      <c r="L20" s="14">
        <f t="shared" si="0"/>
        <v>0.0014454664914586072</v>
      </c>
      <c r="M20" s="25">
        <f t="shared" si="1"/>
        <v>646000</v>
      </c>
      <c r="N20" s="17">
        <f t="shared" si="2"/>
        <v>0.10893760539629005</v>
      </c>
    </row>
    <row r="21" spans="2:14" ht="12.75">
      <c r="B21" s="7">
        <v>1913</v>
      </c>
      <c r="C21" s="10">
        <v>7760000</v>
      </c>
      <c r="D21" s="22">
        <v>246000</v>
      </c>
      <c r="E21" s="10">
        <v>102000</v>
      </c>
      <c r="F21" s="22">
        <v>144000</v>
      </c>
      <c r="G21" s="12">
        <v>31.7</v>
      </c>
      <c r="H21" s="23">
        <v>13.1</v>
      </c>
      <c r="I21" s="12">
        <v>19.6</v>
      </c>
      <c r="J21" s="24"/>
      <c r="K21" s="16">
        <f>C22-F21-C21</f>
        <v>6000</v>
      </c>
      <c r="L21" s="14">
        <f t="shared" si="0"/>
        <v>0.0007731958762886598</v>
      </c>
      <c r="M21" s="25">
        <f t="shared" si="1"/>
        <v>590000</v>
      </c>
      <c r="N21" s="17">
        <f t="shared" si="2"/>
        <v>0.09672131147540984</v>
      </c>
    </row>
    <row r="22" spans="2:14" ht="12.75">
      <c r="B22" s="7">
        <v>1914</v>
      </c>
      <c r="C22" s="10">
        <v>7910000</v>
      </c>
      <c r="D22" s="22">
        <v>252000</v>
      </c>
      <c r="E22" s="10">
        <v>100000</v>
      </c>
      <c r="F22" s="22">
        <v>152000</v>
      </c>
      <c r="G22" s="12">
        <v>31.9</v>
      </c>
      <c r="H22" s="23">
        <v>12.6</v>
      </c>
      <c r="I22" s="12">
        <v>19.3</v>
      </c>
      <c r="J22" s="24"/>
      <c r="K22" s="16">
        <f>C23-F22-C22</f>
        <v>-2000</v>
      </c>
      <c r="L22" s="14">
        <f t="shared" si="0"/>
        <v>-0.00025284450063211124</v>
      </c>
      <c r="M22" s="25">
        <f t="shared" si="1"/>
        <v>518000</v>
      </c>
      <c r="N22" s="17">
        <f t="shared" si="2"/>
        <v>0.08248407643312101</v>
      </c>
    </row>
    <row r="23" spans="2:14" ht="12.75">
      <c r="B23" s="7">
        <v>1915</v>
      </c>
      <c r="C23" s="10">
        <v>8060000</v>
      </c>
      <c r="D23" s="22">
        <v>257000</v>
      </c>
      <c r="E23" s="10">
        <v>101000</v>
      </c>
      <c r="F23" s="22">
        <v>156000</v>
      </c>
      <c r="G23" s="12">
        <v>31.9</v>
      </c>
      <c r="H23" s="23">
        <v>12.5</v>
      </c>
      <c r="I23" s="12">
        <v>19.4</v>
      </c>
      <c r="J23" s="24"/>
      <c r="K23" s="16">
        <f>C24-F23-C23</f>
        <v>4000</v>
      </c>
      <c r="L23" s="14">
        <f t="shared" si="0"/>
        <v>0.0004962779156327543</v>
      </c>
      <c r="M23" s="25">
        <f t="shared" si="1"/>
        <v>455000</v>
      </c>
      <c r="N23" s="17">
        <f t="shared" si="2"/>
        <v>0.07043343653250773</v>
      </c>
    </row>
    <row r="24" spans="2:14" ht="12.75">
      <c r="B24" s="7">
        <v>1916</v>
      </c>
      <c r="C24" s="10">
        <v>8220000</v>
      </c>
      <c r="D24" s="22">
        <v>252000</v>
      </c>
      <c r="E24" s="10">
        <v>107000</v>
      </c>
      <c r="F24" s="22">
        <v>145000</v>
      </c>
      <c r="G24" s="12">
        <v>30.7</v>
      </c>
      <c r="H24" s="23">
        <v>13</v>
      </c>
      <c r="I24" s="12">
        <v>17.7</v>
      </c>
      <c r="J24" s="24"/>
      <c r="K24" s="16">
        <f>C25-F24-C24</f>
        <v>15000</v>
      </c>
      <c r="L24" s="14">
        <f t="shared" si="0"/>
        <v>0.0018248175182481751</v>
      </c>
      <c r="M24" s="25">
        <f t="shared" si="1"/>
        <v>388000</v>
      </c>
      <c r="N24" s="17">
        <f t="shared" si="2"/>
        <v>0.05834586466165414</v>
      </c>
    </row>
    <row r="25" spans="2:14" ht="12.75">
      <c r="B25" s="7">
        <v>1917</v>
      </c>
      <c r="C25" s="10">
        <v>8380000</v>
      </c>
      <c r="D25" s="22">
        <v>244000</v>
      </c>
      <c r="E25" s="10">
        <v>106000</v>
      </c>
      <c r="F25" s="22">
        <v>138000</v>
      </c>
      <c r="G25" s="12">
        <v>29.1</v>
      </c>
      <c r="H25" s="23">
        <v>12.7</v>
      </c>
      <c r="I25" s="12">
        <v>16.4</v>
      </c>
      <c r="J25" s="24">
        <v>4.26</v>
      </c>
      <c r="K25" s="16">
        <f>C26-F25-C25</f>
        <v>-68000</v>
      </c>
      <c r="L25" s="14">
        <f t="shared" si="0"/>
        <v>-0.008114558472553698</v>
      </c>
      <c r="M25" s="25">
        <f t="shared" si="1"/>
        <v>231000</v>
      </c>
      <c r="N25" s="17">
        <f t="shared" si="2"/>
        <v>0.03372262773722628</v>
      </c>
    </row>
    <row r="26" spans="2:14" ht="12.75">
      <c r="B26" s="7">
        <v>1918</v>
      </c>
      <c r="C26" s="10">
        <v>8450000</v>
      </c>
      <c r="D26" s="22">
        <v>243000</v>
      </c>
      <c r="E26" s="10">
        <v>134000</v>
      </c>
      <c r="F26" s="22">
        <v>109000</v>
      </c>
      <c r="G26" s="12">
        <v>28.8</v>
      </c>
      <c r="H26" s="23">
        <v>15.9</v>
      </c>
      <c r="I26" s="12">
        <v>12.9</v>
      </c>
      <c r="J26" s="24"/>
      <c r="K26" s="16">
        <f>C27-F26-C26</f>
        <v>151000</v>
      </c>
      <c r="L26" s="14">
        <f t="shared" si="0"/>
        <v>0.0178698224852071</v>
      </c>
      <c r="M26" s="25">
        <f t="shared" si="1"/>
        <v>314000</v>
      </c>
      <c r="N26" s="17">
        <f t="shared" si="2"/>
        <v>0.044602272727272727</v>
      </c>
    </row>
    <row r="27" spans="2:14" ht="12.75">
      <c r="B27" s="7">
        <v>1919</v>
      </c>
      <c r="C27" s="10">
        <v>8710000</v>
      </c>
      <c r="D27" s="22">
        <v>241000</v>
      </c>
      <c r="E27" s="10">
        <v>119000</v>
      </c>
      <c r="F27" s="22">
        <v>122000</v>
      </c>
      <c r="G27" s="12">
        <v>27.7</v>
      </c>
      <c r="H27" s="23">
        <v>13.7</v>
      </c>
      <c r="I27" s="12">
        <v>14</v>
      </c>
      <c r="J27" s="24"/>
      <c r="K27" s="16">
        <f>C28-F27-C27</f>
        <v>48000</v>
      </c>
      <c r="L27" s="14">
        <f t="shared" si="0"/>
        <v>0.005510907003444317</v>
      </c>
      <c r="M27" s="25">
        <f t="shared" si="1"/>
        <v>275000</v>
      </c>
      <c r="N27" s="17">
        <f t="shared" si="2"/>
        <v>0.03793103448275862</v>
      </c>
    </row>
    <row r="28" spans="2:14" ht="12.75">
      <c r="B28" s="7">
        <v>1920</v>
      </c>
      <c r="C28" s="10">
        <v>8880000</v>
      </c>
      <c r="D28" s="22">
        <v>259000</v>
      </c>
      <c r="E28" s="10">
        <v>118000</v>
      </c>
      <c r="F28" s="22">
        <v>141000</v>
      </c>
      <c r="G28" s="12">
        <v>29.2</v>
      </c>
      <c r="H28" s="23">
        <v>13.3</v>
      </c>
      <c r="I28" s="12">
        <v>15.9</v>
      </c>
      <c r="J28" s="24"/>
      <c r="K28" s="16">
        <f>C29-F28-C28</f>
        <v>39000</v>
      </c>
      <c r="L28" s="14">
        <f t="shared" si="0"/>
        <v>0.004391891891891892</v>
      </c>
      <c r="M28" s="25">
        <f t="shared" si="1"/>
        <v>229000</v>
      </c>
      <c r="N28" s="17">
        <f t="shared" si="2"/>
        <v>0.030697050938337803</v>
      </c>
    </row>
    <row r="29" spans="2:14" ht="12.75">
      <c r="B29" s="7">
        <v>1921</v>
      </c>
      <c r="C29" s="10">
        <v>9060000</v>
      </c>
      <c r="D29" s="22">
        <v>265000</v>
      </c>
      <c r="E29" s="10">
        <v>105000</v>
      </c>
      <c r="F29" s="22">
        <v>160000</v>
      </c>
      <c r="G29" s="12">
        <v>29.3</v>
      </c>
      <c r="H29" s="23">
        <v>11.6</v>
      </c>
      <c r="I29" s="12">
        <v>17.7</v>
      </c>
      <c r="J29" s="24">
        <v>3.98</v>
      </c>
      <c r="K29" s="16">
        <f>C30-F29-C29</f>
        <v>10000</v>
      </c>
      <c r="L29" s="14">
        <f t="shared" si="0"/>
        <v>0.0011037527593818985</v>
      </c>
      <c r="M29" s="25">
        <f t="shared" si="1"/>
        <v>214000</v>
      </c>
      <c r="N29" s="17">
        <f t="shared" si="2"/>
        <v>0.02812089356110381</v>
      </c>
    </row>
    <row r="30" spans="2:14" ht="12.75">
      <c r="B30" s="7">
        <v>1922</v>
      </c>
      <c r="C30" s="10">
        <v>9230000</v>
      </c>
      <c r="D30" s="22">
        <v>261000</v>
      </c>
      <c r="E30" s="10">
        <v>107000</v>
      </c>
      <c r="F30" s="22">
        <v>154000</v>
      </c>
      <c r="G30" s="12">
        <v>28.3</v>
      </c>
      <c r="H30" s="23">
        <v>11.6</v>
      </c>
      <c r="I30" s="12">
        <v>16.7</v>
      </c>
      <c r="J30" s="24">
        <v>3.86</v>
      </c>
      <c r="K30" s="16">
        <f>C31-F30-C30</f>
        <v>16000</v>
      </c>
      <c r="L30" s="14">
        <f t="shared" si="0"/>
        <v>0.001733477789815818</v>
      </c>
      <c r="M30" s="25">
        <f t="shared" si="1"/>
        <v>219000</v>
      </c>
      <c r="N30" s="17">
        <f t="shared" si="2"/>
        <v>0.028221649484536083</v>
      </c>
    </row>
    <row r="31" spans="2:14" ht="12.75">
      <c r="B31" s="7">
        <v>1923</v>
      </c>
      <c r="C31" s="10">
        <v>9400000</v>
      </c>
      <c r="D31" s="22">
        <v>251000</v>
      </c>
      <c r="E31" s="10">
        <v>111000</v>
      </c>
      <c r="F31" s="22">
        <v>140000</v>
      </c>
      <c r="G31" s="12">
        <v>26.7</v>
      </c>
      <c r="H31" s="23">
        <v>11.8</v>
      </c>
      <c r="I31" s="12">
        <v>14.9</v>
      </c>
      <c r="J31" s="24"/>
      <c r="K31" s="16">
        <f>C32-F31-C31</f>
        <v>20000</v>
      </c>
      <c r="L31" s="14">
        <f t="shared" si="0"/>
        <v>0.002127659574468085</v>
      </c>
      <c r="M31" s="25">
        <f t="shared" si="1"/>
        <v>233000</v>
      </c>
      <c r="N31" s="17">
        <f t="shared" si="2"/>
        <v>0.02945638432364096</v>
      </c>
    </row>
    <row r="32" spans="2:14" ht="12.75">
      <c r="B32" s="7">
        <v>1924</v>
      </c>
      <c r="C32" s="10">
        <v>9560000</v>
      </c>
      <c r="D32" s="22">
        <v>255000</v>
      </c>
      <c r="E32" s="10">
        <v>104000</v>
      </c>
      <c r="F32" s="22">
        <v>151000</v>
      </c>
      <c r="G32" s="12">
        <v>26.7</v>
      </c>
      <c r="H32" s="23">
        <v>10.9</v>
      </c>
      <c r="I32" s="12">
        <v>15.8</v>
      </c>
      <c r="J32" s="24"/>
      <c r="K32" s="16">
        <f>C33-F32-C32</f>
        <v>19000</v>
      </c>
      <c r="L32" s="14">
        <f t="shared" si="0"/>
        <v>0.0019874476987447698</v>
      </c>
      <c r="M32" s="25">
        <f t="shared" si="1"/>
        <v>254000</v>
      </c>
      <c r="N32" s="17">
        <f t="shared" si="2"/>
        <v>0.0315136476426799</v>
      </c>
    </row>
    <row r="33" spans="2:14" ht="12.75">
      <c r="B33" s="7">
        <v>1925</v>
      </c>
      <c r="C33" s="10">
        <v>9730000</v>
      </c>
      <c r="D33" s="22">
        <v>254000</v>
      </c>
      <c r="E33" s="10">
        <v>104000</v>
      </c>
      <c r="F33" s="22">
        <v>150000</v>
      </c>
      <c r="G33" s="12">
        <v>26.1</v>
      </c>
      <c r="H33" s="23">
        <v>10.7</v>
      </c>
      <c r="I33" s="12">
        <v>15.4</v>
      </c>
      <c r="J33" s="24"/>
      <c r="K33" s="16">
        <f>C34-F33-C33</f>
        <v>10000</v>
      </c>
      <c r="L33" s="14">
        <f t="shared" si="0"/>
        <v>0.0010277492291880781</v>
      </c>
      <c r="M33" s="25">
        <f t="shared" si="1"/>
        <v>260000</v>
      </c>
      <c r="N33" s="17">
        <f t="shared" si="2"/>
        <v>0.031630170316301706</v>
      </c>
    </row>
    <row r="34" spans="2:14" ht="12.75">
      <c r="B34" s="7">
        <v>1926</v>
      </c>
      <c r="C34" s="10">
        <v>9890000</v>
      </c>
      <c r="D34" s="22">
        <v>244000</v>
      </c>
      <c r="E34" s="10">
        <v>113000</v>
      </c>
      <c r="F34" s="22">
        <v>131000</v>
      </c>
      <c r="G34" s="12">
        <v>24.7</v>
      </c>
      <c r="H34" s="23">
        <v>11.4</v>
      </c>
      <c r="I34" s="12">
        <v>13.3</v>
      </c>
      <c r="J34" s="24"/>
      <c r="K34" s="16">
        <f>C35-F34-C34</f>
        <v>19000</v>
      </c>
      <c r="L34" s="14">
        <f t="shared" si="0"/>
        <v>0.0019211324570273002</v>
      </c>
      <c r="M34" s="25">
        <f t="shared" si="1"/>
        <v>264000</v>
      </c>
      <c r="N34" s="17">
        <f t="shared" si="2"/>
        <v>0.031503579952267304</v>
      </c>
    </row>
    <row r="35" spans="2:14" ht="12.75">
      <c r="B35" s="7">
        <v>1927</v>
      </c>
      <c r="C35" s="10">
        <v>10040000</v>
      </c>
      <c r="D35" s="22">
        <v>244000</v>
      </c>
      <c r="E35" s="10">
        <v>110000</v>
      </c>
      <c r="F35" s="22">
        <v>134000</v>
      </c>
      <c r="G35" s="12">
        <v>24.3</v>
      </c>
      <c r="H35" s="23">
        <v>11</v>
      </c>
      <c r="I35" s="12">
        <v>13.3</v>
      </c>
      <c r="J35" s="24">
        <v>3.32</v>
      </c>
      <c r="K35" s="16">
        <f>C36-F35-C35</f>
        <v>16000</v>
      </c>
      <c r="L35" s="14">
        <f t="shared" si="0"/>
        <v>0.0015936254980079682</v>
      </c>
      <c r="M35" s="25">
        <f t="shared" si="1"/>
        <v>348000</v>
      </c>
      <c r="N35" s="17">
        <f t="shared" si="2"/>
        <v>0.04118343195266272</v>
      </c>
    </row>
    <row r="36" spans="2:14" ht="12.75">
      <c r="B36" s="7">
        <v>1928</v>
      </c>
      <c r="C36" s="10">
        <v>10190000</v>
      </c>
      <c r="D36" s="22">
        <v>246000</v>
      </c>
      <c r="E36" s="10">
        <v>114000</v>
      </c>
      <c r="F36" s="22">
        <v>132000</v>
      </c>
      <c r="G36" s="12">
        <v>24.1</v>
      </c>
      <c r="H36" s="23">
        <v>11.2</v>
      </c>
      <c r="I36" s="12">
        <v>12.9</v>
      </c>
      <c r="J36" s="24"/>
      <c r="K36" s="16">
        <f>C37-F36-C36</f>
        <v>28000</v>
      </c>
      <c r="L36" s="14">
        <f t="shared" si="0"/>
        <v>0.002747791952894995</v>
      </c>
      <c r="M36" s="25">
        <f t="shared" si="1"/>
        <v>225000</v>
      </c>
      <c r="N36" s="17">
        <f t="shared" si="2"/>
        <v>0.025832376578645237</v>
      </c>
    </row>
    <row r="37" spans="2:14" ht="12.75">
      <c r="B37" s="7">
        <v>1929</v>
      </c>
      <c r="C37" s="10">
        <v>10350000</v>
      </c>
      <c r="D37" s="22">
        <v>243000</v>
      </c>
      <c r="E37" s="10">
        <v>118000</v>
      </c>
      <c r="F37" s="22">
        <v>125000</v>
      </c>
      <c r="G37" s="12">
        <v>23.5</v>
      </c>
      <c r="H37" s="23">
        <v>11.4</v>
      </c>
      <c r="I37" s="12">
        <v>12.1</v>
      </c>
      <c r="J37" s="24">
        <v>3.22</v>
      </c>
      <c r="K37" s="16">
        <f>C38-F37-C37</f>
        <v>23000</v>
      </c>
      <c r="L37" s="14">
        <f t="shared" si="0"/>
        <v>0.0022222222222222222</v>
      </c>
      <c r="M37" s="25">
        <f t="shared" si="1"/>
        <v>200000</v>
      </c>
      <c r="N37" s="17">
        <f t="shared" si="2"/>
        <v>0.02252252252252252</v>
      </c>
    </row>
    <row r="38" spans="2:14" ht="12.75">
      <c r="B38" s="7">
        <v>1930</v>
      </c>
      <c r="C38" s="10">
        <v>10498000</v>
      </c>
      <c r="D38" s="22">
        <v>251000</v>
      </c>
      <c r="E38" s="10">
        <v>113000</v>
      </c>
      <c r="F38" s="22">
        <v>138000</v>
      </c>
      <c r="G38" s="12">
        <v>23.9</v>
      </c>
      <c r="H38" s="23">
        <v>10.8</v>
      </c>
      <c r="I38" s="12">
        <v>13.1</v>
      </c>
      <c r="J38" s="24">
        <v>3.28</v>
      </c>
      <c r="K38" s="16">
        <f>C39-F38-C38</f>
        <v>-6000</v>
      </c>
      <c r="L38" s="14">
        <f t="shared" si="0"/>
        <v>-0.0005715374357020385</v>
      </c>
      <c r="M38" s="25">
        <f t="shared" si="1"/>
        <v>155000</v>
      </c>
      <c r="N38" s="17">
        <f t="shared" si="2"/>
        <v>0.017108167770419427</v>
      </c>
    </row>
    <row r="39" spans="2:14" ht="12.75">
      <c r="B39" s="7">
        <v>1931</v>
      </c>
      <c r="C39" s="10">
        <v>10630000</v>
      </c>
      <c r="D39" s="22">
        <v>247000</v>
      </c>
      <c r="E39" s="10">
        <v>108000</v>
      </c>
      <c r="F39" s="22">
        <v>139000</v>
      </c>
      <c r="G39" s="12">
        <v>23.2</v>
      </c>
      <c r="H39" s="23">
        <v>10.2</v>
      </c>
      <c r="I39" s="12">
        <v>13</v>
      </c>
      <c r="J39" s="24">
        <v>3.2</v>
      </c>
      <c r="K39" s="16">
        <f>C40-F39-C39</f>
        <v>25000</v>
      </c>
      <c r="L39" s="14">
        <f t="shared" si="0"/>
        <v>0.0023518344308560675</v>
      </c>
      <c r="M39" s="25">
        <f t="shared" si="1"/>
        <v>170000</v>
      </c>
      <c r="N39" s="17">
        <f t="shared" si="2"/>
        <v>0.018418201516793065</v>
      </c>
    </row>
    <row r="40" spans="2:14" ht="12.75">
      <c r="B40" s="7">
        <v>1932</v>
      </c>
      <c r="C40" s="10">
        <v>10794000</v>
      </c>
      <c r="D40" s="22">
        <v>243000</v>
      </c>
      <c r="E40" s="10">
        <v>108000</v>
      </c>
      <c r="F40" s="22">
        <v>135000</v>
      </c>
      <c r="G40" s="12">
        <v>22.5</v>
      </c>
      <c r="H40" s="23">
        <v>10</v>
      </c>
      <c r="I40" s="12">
        <v>12.5</v>
      </c>
      <c r="J40" s="24">
        <v>3.08</v>
      </c>
      <c r="K40" s="16">
        <f>C41-F40-C40</f>
        <v>-10000</v>
      </c>
      <c r="L40" s="14">
        <f t="shared" si="0"/>
        <v>-0.0009264406151565684</v>
      </c>
      <c r="M40" s="25">
        <f t="shared" si="1"/>
        <v>144000</v>
      </c>
      <c r="N40" s="17">
        <f t="shared" si="2"/>
        <v>0.015319148936170212</v>
      </c>
    </row>
    <row r="41" spans="2:14" ht="12.75">
      <c r="B41" s="7">
        <v>1933</v>
      </c>
      <c r="C41" s="10">
        <v>10919000</v>
      </c>
      <c r="D41" s="22">
        <v>229000</v>
      </c>
      <c r="E41" s="10">
        <v>106000</v>
      </c>
      <c r="F41" s="22">
        <v>123000</v>
      </c>
      <c r="G41" s="12">
        <v>21</v>
      </c>
      <c r="H41" s="23">
        <v>9.7</v>
      </c>
      <c r="I41" s="12">
        <v>11.3</v>
      </c>
      <c r="J41" s="24">
        <v>2.86</v>
      </c>
      <c r="K41" s="16">
        <f>C42-F41-C41</f>
        <v>-13000</v>
      </c>
      <c r="L41" s="14">
        <f t="shared" si="0"/>
        <v>-0.001190585218426596</v>
      </c>
      <c r="M41" s="25">
        <f t="shared" si="1"/>
        <v>111000</v>
      </c>
      <c r="N41" s="17">
        <f t="shared" si="2"/>
        <v>0.011610878661087867</v>
      </c>
    </row>
    <row r="42" spans="2:14" ht="12.75">
      <c r="B42" s="7">
        <v>1934</v>
      </c>
      <c r="C42" s="10">
        <v>11029000</v>
      </c>
      <c r="D42" s="22">
        <v>228296</v>
      </c>
      <c r="E42" s="10">
        <v>105277</v>
      </c>
      <c r="F42" s="22">
        <v>123019</v>
      </c>
      <c r="G42" s="12">
        <v>20.7</v>
      </c>
      <c r="H42" s="23">
        <v>9.5</v>
      </c>
      <c r="I42" s="12">
        <v>11.2</v>
      </c>
      <c r="J42" s="24">
        <v>2.8</v>
      </c>
      <c r="K42" s="16">
        <f>C43-F42-C42</f>
        <v>-17019</v>
      </c>
      <c r="L42" s="14">
        <f t="shared" si="0"/>
        <v>-0.0015431136095747575</v>
      </c>
      <c r="M42" s="25">
        <f t="shared" si="1"/>
        <v>74981</v>
      </c>
      <c r="N42" s="17">
        <f t="shared" si="2"/>
        <v>0.0077061664953751285</v>
      </c>
    </row>
    <row r="43" spans="2:14" ht="12.75">
      <c r="B43" s="7">
        <v>1935</v>
      </c>
      <c r="C43" s="10">
        <v>11135000</v>
      </c>
      <c r="D43" s="22">
        <v>228396</v>
      </c>
      <c r="E43" s="10">
        <v>109724</v>
      </c>
      <c r="F43" s="22">
        <v>118672</v>
      </c>
      <c r="G43" s="12">
        <v>20.5</v>
      </c>
      <c r="H43" s="23">
        <v>9.9</v>
      </c>
      <c r="I43" s="12">
        <v>10.6</v>
      </c>
      <c r="J43" s="24">
        <v>2.76</v>
      </c>
      <c r="K43" s="16">
        <f>C44-F43-C43</f>
        <v>-11672</v>
      </c>
      <c r="L43" s="14">
        <f t="shared" si="0"/>
        <v>-0.0010482263134261338</v>
      </c>
      <c r="M43" s="25">
        <f t="shared" si="1"/>
        <v>53309</v>
      </c>
      <c r="N43" s="17">
        <f t="shared" si="2"/>
        <v>0.005390192113245703</v>
      </c>
    </row>
    <row r="44" spans="2:14" ht="12.75">
      <c r="B44" s="7">
        <v>1936</v>
      </c>
      <c r="C44" s="10">
        <v>11242000</v>
      </c>
      <c r="D44" s="22">
        <v>227980</v>
      </c>
      <c r="E44" s="10">
        <v>111111</v>
      </c>
      <c r="F44" s="22">
        <v>116869</v>
      </c>
      <c r="G44" s="12">
        <v>20.3</v>
      </c>
      <c r="H44" s="23">
        <v>9.9</v>
      </c>
      <c r="I44" s="12">
        <v>10.4</v>
      </c>
      <c r="J44" s="24">
        <v>2.7</v>
      </c>
      <c r="K44" s="16">
        <f>C45-F44-C44</f>
        <v>-19869</v>
      </c>
      <c r="L44" s="14">
        <f t="shared" si="0"/>
        <v>-0.0017673901441024728</v>
      </c>
      <c r="M44" s="25">
        <f t="shared" si="1"/>
        <v>14440</v>
      </c>
      <c r="N44" s="17">
        <f t="shared" si="2"/>
        <v>0.0014382470119521913</v>
      </c>
    </row>
    <row r="45" spans="2:14" ht="12.75">
      <c r="B45" s="7">
        <v>1937</v>
      </c>
      <c r="C45" s="10">
        <v>11339000</v>
      </c>
      <c r="D45" s="22">
        <v>227878</v>
      </c>
      <c r="E45" s="10">
        <v>118019</v>
      </c>
      <c r="F45" s="22">
        <v>109859</v>
      </c>
      <c r="G45" s="12">
        <v>20.1</v>
      </c>
      <c r="H45" s="23">
        <v>10.4</v>
      </c>
      <c r="I45" s="12">
        <v>9.7</v>
      </c>
      <c r="J45" s="24">
        <v>2.65</v>
      </c>
      <c r="K45" s="16">
        <f>C46-F45-C45</f>
        <v>-859</v>
      </c>
      <c r="L45" s="14">
        <f t="shared" si="0"/>
        <v>-7.575623952729517E-05</v>
      </c>
      <c r="M45" s="25">
        <f t="shared" si="1"/>
        <v>-2419</v>
      </c>
      <c r="N45" s="17">
        <f t="shared" si="2"/>
        <v>-0.00023738959764474976</v>
      </c>
    </row>
    <row r="46" spans="2:14" ht="12.75">
      <c r="B46" s="7">
        <v>1938</v>
      </c>
      <c r="C46" s="10">
        <v>11448000</v>
      </c>
      <c r="D46" s="22">
        <v>237091</v>
      </c>
      <c r="E46" s="10">
        <v>110647</v>
      </c>
      <c r="F46" s="22">
        <v>126444</v>
      </c>
      <c r="G46" s="12">
        <v>20.7</v>
      </c>
      <c r="H46" s="23">
        <v>9.7</v>
      </c>
      <c r="I46" s="12">
        <v>11</v>
      </c>
      <c r="J46" s="24">
        <v>2.7</v>
      </c>
      <c r="K46" s="16">
        <f>C47-F46-C46</f>
        <v>-9444</v>
      </c>
      <c r="L46" s="14">
        <f t="shared" si="0"/>
        <v>-0.0008249475890985325</v>
      </c>
      <c r="M46" s="25">
        <f t="shared" si="1"/>
        <v>-39863</v>
      </c>
      <c r="N46" s="17">
        <f t="shared" si="2"/>
        <v>-0.003851497584541063</v>
      </c>
    </row>
    <row r="47" spans="2:14" ht="12.75">
      <c r="B47" s="7">
        <v>1939</v>
      </c>
      <c r="C47" s="10">
        <v>11565000</v>
      </c>
      <c r="D47" s="22">
        <v>237991</v>
      </c>
      <c r="E47" s="10">
        <v>112729</v>
      </c>
      <c r="F47" s="22">
        <v>125262</v>
      </c>
      <c r="G47" s="12">
        <v>20.6</v>
      </c>
      <c r="H47" s="23">
        <v>9.7</v>
      </c>
      <c r="I47" s="12">
        <v>10.9</v>
      </c>
      <c r="J47" s="24">
        <v>2.65</v>
      </c>
      <c r="K47" s="16">
        <f>C48-F47-C47</f>
        <v>-8262</v>
      </c>
      <c r="L47" s="14">
        <f t="shared" si="0"/>
        <v>-0.0007143968871595331</v>
      </c>
      <c r="M47" s="25">
        <f t="shared" si="1"/>
        <v>-71125</v>
      </c>
      <c r="N47" s="17">
        <f t="shared" si="2"/>
        <v>-0.006775100019051248</v>
      </c>
    </row>
    <row r="48" spans="2:14" ht="12.75">
      <c r="B48" s="7">
        <v>1940</v>
      </c>
      <c r="C48" s="10">
        <v>11682000</v>
      </c>
      <c r="D48" s="22">
        <v>252577</v>
      </c>
      <c r="E48" s="10">
        <v>114717</v>
      </c>
      <c r="F48" s="22">
        <v>137860</v>
      </c>
      <c r="G48" s="12">
        <v>21.6</v>
      </c>
      <c r="H48" s="23">
        <v>9.8</v>
      </c>
      <c r="I48" s="12">
        <v>11.8</v>
      </c>
      <c r="J48" s="24">
        <v>2.77</v>
      </c>
      <c r="K48" s="16">
        <f>C49-F48-C48</f>
        <v>-9860</v>
      </c>
      <c r="L48" s="14">
        <f t="shared" si="0"/>
        <v>-0.0008440335558979626</v>
      </c>
      <c r="M48" s="25">
        <f t="shared" si="1"/>
        <v>-74985</v>
      </c>
      <c r="N48" s="17">
        <f t="shared" si="2"/>
        <v>-0.007054092191909689</v>
      </c>
    </row>
    <row r="49" spans="2:14" ht="12.75">
      <c r="B49" s="7">
        <v>1941</v>
      </c>
      <c r="C49" s="10">
        <v>11810000</v>
      </c>
      <c r="D49" s="22">
        <v>263993</v>
      </c>
      <c r="E49" s="10">
        <v>118797</v>
      </c>
      <c r="F49" s="22">
        <v>145196</v>
      </c>
      <c r="G49" s="12">
        <v>22.4</v>
      </c>
      <c r="H49" s="23">
        <v>10.1</v>
      </c>
      <c r="I49" s="12">
        <v>12.3</v>
      </c>
      <c r="J49" s="24">
        <v>2.83</v>
      </c>
      <c r="K49" s="16">
        <f>C50-F49-C49</f>
        <v>6804</v>
      </c>
      <c r="L49" s="14">
        <f t="shared" si="0"/>
        <v>0.0005761219305673159</v>
      </c>
      <c r="M49" s="25">
        <f t="shared" si="1"/>
        <v>-93181</v>
      </c>
      <c r="N49" s="17">
        <f t="shared" si="2"/>
        <v>-0.00863266629609042</v>
      </c>
    </row>
    <row r="50" spans="2:14" ht="12.75">
      <c r="B50" s="7">
        <v>1942</v>
      </c>
      <c r="C50" s="10">
        <v>11962000</v>
      </c>
      <c r="D50" s="22">
        <v>281569</v>
      </c>
      <c r="E50" s="10">
        <v>117110</v>
      </c>
      <c r="F50" s="22">
        <v>164459</v>
      </c>
      <c r="G50" s="12">
        <v>23.5</v>
      </c>
      <c r="H50" s="23">
        <v>9.8</v>
      </c>
      <c r="I50" s="12">
        <v>13.7</v>
      </c>
      <c r="J50" s="24">
        <v>2.96</v>
      </c>
      <c r="K50" s="16">
        <f>C51-F50-C50</f>
        <v>-1459</v>
      </c>
      <c r="L50" s="14">
        <f t="shared" si="0"/>
        <v>-0.0001219695703059689</v>
      </c>
      <c r="M50" s="25">
        <f t="shared" si="1"/>
        <v>-84640</v>
      </c>
      <c r="N50" s="17">
        <f t="shared" si="2"/>
        <v>-0.007751625606740544</v>
      </c>
    </row>
    <row r="51" spans="2:14" ht="12.75">
      <c r="B51" s="7">
        <v>1943</v>
      </c>
      <c r="C51" s="10">
        <v>12125000</v>
      </c>
      <c r="D51" s="22">
        <v>292943</v>
      </c>
      <c r="E51" s="10">
        <v>122640</v>
      </c>
      <c r="F51" s="22">
        <v>170303</v>
      </c>
      <c r="G51" s="12">
        <v>24.2</v>
      </c>
      <c r="H51" s="23">
        <v>10.1</v>
      </c>
      <c r="I51" s="12">
        <v>14.1</v>
      </c>
      <c r="J51" s="24">
        <v>3.04</v>
      </c>
      <c r="K51" s="16">
        <f>C52-F51-C51</f>
        <v>-4303</v>
      </c>
      <c r="L51" s="14">
        <f t="shared" si="0"/>
        <v>-0.0003548865979381443</v>
      </c>
      <c r="M51" s="25">
        <f t="shared" si="1"/>
        <v>-75943</v>
      </c>
      <c r="N51" s="17">
        <f t="shared" si="2"/>
        <v>-0.0068857557348807686</v>
      </c>
    </row>
    <row r="52" spans="2:14" ht="12.75">
      <c r="B52" s="7">
        <v>1944</v>
      </c>
      <c r="C52" s="10">
        <v>12291000</v>
      </c>
      <c r="D52" s="22">
        <v>283967</v>
      </c>
      <c r="E52" s="10">
        <v>120393</v>
      </c>
      <c r="F52" s="22">
        <v>163574</v>
      </c>
      <c r="G52" s="12">
        <v>24</v>
      </c>
      <c r="H52" s="23">
        <v>9.8</v>
      </c>
      <c r="I52" s="12">
        <v>14.2</v>
      </c>
      <c r="J52" s="24">
        <v>3.01</v>
      </c>
      <c r="K52" s="16">
        <f>C53-F52-C52</f>
        <v>-13574</v>
      </c>
      <c r="L52" s="14">
        <f t="shared" si="0"/>
        <v>-0.0011043853225937677</v>
      </c>
      <c r="M52" s="25">
        <f t="shared" si="1"/>
        <v>-72498</v>
      </c>
      <c r="N52" s="17">
        <f t="shared" si="2"/>
        <v>-0.006510821733273462</v>
      </c>
    </row>
    <row r="53" spans="2:14" ht="12.75">
      <c r="B53" s="7">
        <v>1945</v>
      </c>
      <c r="C53" s="10">
        <v>12441000</v>
      </c>
      <c r="D53" s="22">
        <v>300570</v>
      </c>
      <c r="E53" s="10">
        <v>117319</v>
      </c>
      <c r="F53" s="22">
        <v>183251</v>
      </c>
      <c r="G53" s="12">
        <v>24.3</v>
      </c>
      <c r="H53" s="23">
        <v>9.5</v>
      </c>
      <c r="I53" s="12">
        <v>14.8</v>
      </c>
      <c r="J53" s="24">
        <v>3.02</v>
      </c>
      <c r="K53" s="16">
        <f>C54-F53-C53</f>
        <v>-308251</v>
      </c>
      <c r="L53" s="14">
        <f t="shared" si="0"/>
        <v>-0.02477702757013102</v>
      </c>
      <c r="M53" s="25">
        <f t="shared" si="1"/>
        <v>-369077</v>
      </c>
      <c r="N53" s="17">
        <f t="shared" si="2"/>
        <v>-0.032830190357587614</v>
      </c>
    </row>
    <row r="54" spans="2:14" ht="12.75">
      <c r="B54" s="7">
        <v>1946</v>
      </c>
      <c r="C54" s="10">
        <v>12316000</v>
      </c>
      <c r="D54" s="22">
        <v>331471</v>
      </c>
      <c r="E54" s="10">
        <v>115358</v>
      </c>
      <c r="F54" s="22">
        <v>216113</v>
      </c>
      <c r="G54" s="12">
        <v>26.9</v>
      </c>
      <c r="H54" s="23">
        <v>9.4</v>
      </c>
      <c r="I54" s="12">
        <v>17.5</v>
      </c>
      <c r="J54" s="24">
        <v>3.37</v>
      </c>
      <c r="K54" s="16">
        <f>C55-F54-C54</f>
        <v>43887</v>
      </c>
      <c r="L54" s="14">
        <f t="shared" si="0"/>
        <v>0.0035634134459240014</v>
      </c>
      <c r="M54" s="25">
        <f t="shared" si="1"/>
        <v>-305321</v>
      </c>
      <c r="N54" s="17">
        <f t="shared" si="2"/>
        <v>-0.026926624922832702</v>
      </c>
    </row>
    <row r="55" spans="2:14" ht="12.75">
      <c r="B55" s="7">
        <v>1947</v>
      </c>
      <c r="C55" s="10">
        <v>12576000</v>
      </c>
      <c r="D55" s="22">
        <v>359943</v>
      </c>
      <c r="E55" s="10">
        <v>118157</v>
      </c>
      <c r="F55" s="22">
        <v>241786</v>
      </c>
      <c r="G55" s="12">
        <v>28.6</v>
      </c>
      <c r="H55" s="23">
        <v>9.4</v>
      </c>
      <c r="I55" s="12">
        <v>19.2</v>
      </c>
      <c r="J55" s="24">
        <v>3.6</v>
      </c>
      <c r="K55" s="16">
        <f>C56-F55-C55</f>
        <v>34214</v>
      </c>
      <c r="L55" s="14">
        <f t="shared" si="0"/>
        <v>0.0027205788804071248</v>
      </c>
      <c r="M55" s="25">
        <f t="shared" si="1"/>
        <v>-270248</v>
      </c>
      <c r="N55" s="17">
        <f t="shared" si="2"/>
        <v>-0.023606568832983926</v>
      </c>
    </row>
    <row r="56" spans="2:14" ht="12.75">
      <c r="B56" s="7">
        <v>1948</v>
      </c>
      <c r="C56" s="10">
        <v>12852000</v>
      </c>
      <c r="D56" s="22">
        <v>348226</v>
      </c>
      <c r="E56" s="10">
        <v>119866</v>
      </c>
      <c r="F56" s="22">
        <v>228360</v>
      </c>
      <c r="G56" s="12">
        <v>27.1</v>
      </c>
      <c r="H56" s="23">
        <v>9.3</v>
      </c>
      <c r="I56" s="12">
        <v>17.8</v>
      </c>
      <c r="J56" s="24">
        <v>3.44</v>
      </c>
      <c r="K56" s="16">
        <f>C57-F56-C56</f>
        <v>394640</v>
      </c>
      <c r="L56" s="14">
        <f t="shared" si="0"/>
        <v>0.030706504824151885</v>
      </c>
      <c r="M56" s="25">
        <f t="shared" si="1"/>
        <v>133836</v>
      </c>
      <c r="N56" s="17">
        <f t="shared" si="2"/>
        <v>0.011572503242542153</v>
      </c>
    </row>
    <row r="57" spans="2:14" ht="12.75">
      <c r="B57" s="7">
        <v>1949</v>
      </c>
      <c r="C57" s="10">
        <v>13475000</v>
      </c>
      <c r="D57" s="22">
        <v>367092</v>
      </c>
      <c r="E57" s="10">
        <v>124567</v>
      </c>
      <c r="F57" s="22">
        <v>242525</v>
      </c>
      <c r="G57" s="12">
        <v>27.2</v>
      </c>
      <c r="H57" s="23">
        <v>9.2</v>
      </c>
      <c r="I57" s="12">
        <v>18</v>
      </c>
      <c r="J57" s="24">
        <v>3.46</v>
      </c>
      <c r="K57" s="16">
        <f>C58-F57-C57</f>
        <v>19475</v>
      </c>
      <c r="L57" s="14">
        <f t="shared" si="0"/>
        <v>0.001445269016697588</v>
      </c>
      <c r="M57" s="25">
        <f t="shared" si="1"/>
        <v>161573</v>
      </c>
      <c r="N57" s="17">
        <f t="shared" si="2"/>
        <v>0.013830936483478856</v>
      </c>
    </row>
    <row r="58" spans="2:14" ht="12.75">
      <c r="B58" s="7">
        <v>1950</v>
      </c>
      <c r="C58" s="10">
        <v>13737000</v>
      </c>
      <c r="D58" s="22">
        <v>372009</v>
      </c>
      <c r="E58" s="10">
        <v>124220</v>
      </c>
      <c r="F58" s="22">
        <v>247789</v>
      </c>
      <c r="G58" s="12">
        <v>27.1</v>
      </c>
      <c r="H58" s="23">
        <v>9</v>
      </c>
      <c r="I58" s="12">
        <v>18</v>
      </c>
      <c r="J58" s="24">
        <v>3.46</v>
      </c>
      <c r="K58" s="16">
        <f>C59-F58-C58</f>
        <v>65211</v>
      </c>
      <c r="L58" s="14">
        <f t="shared" si="0"/>
        <v>0.004747106355099367</v>
      </c>
      <c r="M58" s="25">
        <f t="shared" si="1"/>
        <v>236644</v>
      </c>
      <c r="N58" s="17">
        <f t="shared" si="2"/>
        <v>0.020037595258255717</v>
      </c>
    </row>
    <row r="59" spans="2:14" ht="12.75">
      <c r="B59" s="7">
        <v>1951</v>
      </c>
      <c r="C59" s="10">
        <v>14050000</v>
      </c>
      <c r="D59" s="22">
        <v>381092</v>
      </c>
      <c r="E59" s="10">
        <v>125823</v>
      </c>
      <c r="F59" s="22">
        <v>255269</v>
      </c>
      <c r="G59" s="12">
        <v>27.1</v>
      </c>
      <c r="H59" s="23">
        <v>9</v>
      </c>
      <c r="I59" s="12">
        <v>18.2</v>
      </c>
      <c r="J59" s="24">
        <v>3.5</v>
      </c>
      <c r="K59" s="16">
        <f>C60-F59-C59</f>
        <v>190731</v>
      </c>
      <c r="L59" s="14">
        <f t="shared" si="0"/>
        <v>0.013575160142348754</v>
      </c>
      <c r="M59" s="25">
        <f t="shared" si="1"/>
        <v>420571</v>
      </c>
      <c r="N59" s="17">
        <f t="shared" si="2"/>
        <v>0.035158919913058015</v>
      </c>
    </row>
    <row r="60" spans="2:14" ht="12.75">
      <c r="B60" s="7">
        <v>1952</v>
      </c>
      <c r="C60" s="10">
        <v>14496000</v>
      </c>
      <c r="D60" s="22">
        <v>403559</v>
      </c>
      <c r="E60" s="10">
        <v>126385</v>
      </c>
      <c r="F60" s="22">
        <v>277174</v>
      </c>
      <c r="G60" s="12">
        <v>27.8</v>
      </c>
      <c r="H60" s="23">
        <v>8.7</v>
      </c>
      <c r="I60" s="12">
        <v>19.1</v>
      </c>
      <c r="J60" s="24">
        <v>3.64</v>
      </c>
      <c r="K60" s="16">
        <f>C61-F60-C60</f>
        <v>112826</v>
      </c>
      <c r="L60" s="14">
        <f t="shared" si="0"/>
        <v>0.00778325055187638</v>
      </c>
      <c r="M60" s="25">
        <f t="shared" si="1"/>
        <v>534856</v>
      </c>
      <c r="N60" s="17">
        <f t="shared" si="2"/>
        <v>0.044111835051546394</v>
      </c>
    </row>
    <row r="61" spans="2:14" ht="12.75">
      <c r="B61" s="7">
        <v>1953</v>
      </c>
      <c r="C61" s="10">
        <v>14886000</v>
      </c>
      <c r="D61" s="22">
        <v>417884</v>
      </c>
      <c r="E61" s="10">
        <v>127791</v>
      </c>
      <c r="F61" s="22">
        <v>290093</v>
      </c>
      <c r="G61" s="12">
        <v>28.1</v>
      </c>
      <c r="H61" s="23">
        <v>8.6</v>
      </c>
      <c r="I61" s="12">
        <v>19.5</v>
      </c>
      <c r="J61" s="24">
        <v>3.72</v>
      </c>
      <c r="K61" s="16">
        <f>C62-F61-C61</f>
        <v>153907</v>
      </c>
      <c r="L61" s="14">
        <f t="shared" si="0"/>
        <v>0.010339043396479914</v>
      </c>
      <c r="M61" s="25">
        <f t="shared" si="1"/>
        <v>693066</v>
      </c>
      <c r="N61" s="17">
        <f t="shared" si="2"/>
        <v>0.0563880888454967</v>
      </c>
    </row>
    <row r="62" spans="2:14" ht="12.75">
      <c r="B62" s="7">
        <v>1954</v>
      </c>
      <c r="C62" s="10">
        <v>15330000</v>
      </c>
      <c r="D62" s="22">
        <v>436198</v>
      </c>
      <c r="E62" s="10">
        <v>124855</v>
      </c>
      <c r="F62" s="22">
        <v>311343</v>
      </c>
      <c r="G62" s="12">
        <v>28.5</v>
      </c>
      <c r="H62" s="23">
        <v>8.1</v>
      </c>
      <c r="I62" s="12">
        <v>20.3</v>
      </c>
      <c r="J62" s="24">
        <v>3.83</v>
      </c>
      <c r="K62" s="16">
        <f>C63-F62-C62</f>
        <v>94657</v>
      </c>
      <c r="L62" s="14">
        <f t="shared" si="0"/>
        <v>0.006174624918460535</v>
      </c>
      <c r="M62" s="25">
        <f t="shared" si="1"/>
        <v>801297</v>
      </c>
      <c r="N62" s="17">
        <f t="shared" si="2"/>
        <v>0.06440776464914395</v>
      </c>
    </row>
    <row r="63" spans="2:14" ht="12.75">
      <c r="B63" s="7">
        <v>1955</v>
      </c>
      <c r="C63" s="10">
        <v>15736000</v>
      </c>
      <c r="D63" s="22">
        <v>442937</v>
      </c>
      <c r="E63" s="10">
        <v>128476</v>
      </c>
      <c r="F63" s="22">
        <v>314461</v>
      </c>
      <c r="G63" s="12">
        <v>28.1</v>
      </c>
      <c r="H63" s="23">
        <v>8.2</v>
      </c>
      <c r="I63" s="12">
        <v>20</v>
      </c>
      <c r="J63" s="24">
        <v>3.83</v>
      </c>
      <c r="K63" s="16">
        <f>C64-F63-C63</f>
        <v>72539</v>
      </c>
      <c r="L63" s="14">
        <f t="shared" si="0"/>
        <v>0.0046097483477376714</v>
      </c>
      <c r="M63" s="25">
        <f t="shared" si="1"/>
        <v>1182087</v>
      </c>
      <c r="N63" s="17">
        <f t="shared" si="2"/>
        <v>0.09597978239688211</v>
      </c>
    </row>
    <row r="64" spans="2:14" ht="12.75">
      <c r="B64" s="7">
        <v>1956</v>
      </c>
      <c r="C64" s="10">
        <v>16123000</v>
      </c>
      <c r="D64" s="22">
        <v>450739</v>
      </c>
      <c r="E64" s="10">
        <v>131961</v>
      </c>
      <c r="F64" s="22">
        <v>318778</v>
      </c>
      <c r="G64" s="12">
        <v>28</v>
      </c>
      <c r="H64" s="23">
        <v>8.2</v>
      </c>
      <c r="I64" s="12">
        <v>19.8</v>
      </c>
      <c r="J64" s="24">
        <v>3.86</v>
      </c>
      <c r="K64" s="16">
        <f>C65-F64-C64</f>
        <v>235222</v>
      </c>
      <c r="L64" s="14">
        <f t="shared" si="0"/>
        <v>0.014589220368417788</v>
      </c>
      <c r="M64" s="25">
        <f t="shared" si="1"/>
        <v>1373422</v>
      </c>
      <c r="N64" s="17">
        <f t="shared" si="2"/>
        <v>0.10920976463104326</v>
      </c>
    </row>
    <row r="65" spans="2:14" ht="12.75">
      <c r="B65" s="7">
        <v>1957</v>
      </c>
      <c r="C65" s="10">
        <v>16677000</v>
      </c>
      <c r="D65" s="22">
        <v>469093</v>
      </c>
      <c r="E65" s="10">
        <v>136579</v>
      </c>
      <c r="F65" s="22">
        <v>332514</v>
      </c>
      <c r="G65" s="12">
        <v>28.1</v>
      </c>
      <c r="H65" s="23">
        <v>8.2</v>
      </c>
      <c r="I65" s="12">
        <v>19.9</v>
      </c>
      <c r="J65" s="24">
        <v>3.93</v>
      </c>
      <c r="K65" s="16">
        <f>C66-F65-C65</f>
        <v>110486</v>
      </c>
      <c r="L65" s="14">
        <f t="shared" si="0"/>
        <v>0.006625052467470169</v>
      </c>
      <c r="M65" s="25">
        <f t="shared" si="1"/>
        <v>1449694</v>
      </c>
      <c r="N65" s="17">
        <f t="shared" si="2"/>
        <v>0.11279909741674447</v>
      </c>
    </row>
    <row r="66" spans="2:14" ht="12.75">
      <c r="B66" s="7">
        <v>1958</v>
      </c>
      <c r="C66" s="10">
        <v>17120000</v>
      </c>
      <c r="D66" s="22">
        <v>470118</v>
      </c>
      <c r="E66" s="10">
        <v>135201</v>
      </c>
      <c r="F66" s="22">
        <v>334917</v>
      </c>
      <c r="G66" s="12">
        <v>27.5</v>
      </c>
      <c r="H66" s="23">
        <v>7.9</v>
      </c>
      <c r="I66" s="12">
        <v>19.6</v>
      </c>
      <c r="J66" s="24">
        <v>3.88</v>
      </c>
      <c r="K66" s="16">
        <f>C67-F66-C66</f>
        <v>67083</v>
      </c>
      <c r="L66" s="14">
        <f t="shared" si="0"/>
        <v>0.003918399532710281</v>
      </c>
      <c r="M66" s="25">
        <f t="shared" si="1"/>
        <v>1122137</v>
      </c>
      <c r="N66" s="17">
        <f t="shared" si="2"/>
        <v>0.08327547309833024</v>
      </c>
    </row>
    <row r="67" spans="2:14" ht="12.75">
      <c r="B67" s="7">
        <v>1959</v>
      </c>
      <c r="C67" s="10">
        <v>17522000</v>
      </c>
      <c r="D67" s="22">
        <v>479275</v>
      </c>
      <c r="E67" s="10">
        <v>139913</v>
      </c>
      <c r="F67" s="22">
        <v>339362</v>
      </c>
      <c r="G67" s="12">
        <v>27.4</v>
      </c>
      <c r="H67" s="23">
        <v>8</v>
      </c>
      <c r="I67" s="12">
        <v>19.4</v>
      </c>
      <c r="J67" s="24">
        <v>3.94</v>
      </c>
      <c r="K67" s="16">
        <f>C68-F67-C67</f>
        <v>47638</v>
      </c>
      <c r="L67" s="14">
        <f t="shared" si="0"/>
        <v>0.002718753566944413</v>
      </c>
      <c r="M67" s="25">
        <f t="shared" si="1"/>
        <v>1150300</v>
      </c>
      <c r="N67" s="17">
        <f t="shared" si="2"/>
        <v>0.08373735167795006</v>
      </c>
    </row>
    <row r="68" spans="2:14" ht="12.75">
      <c r="B68" s="7">
        <v>1960</v>
      </c>
      <c r="C68" s="10">
        <v>17909000</v>
      </c>
      <c r="D68" s="22">
        <v>478551</v>
      </c>
      <c r="E68" s="10">
        <v>139693</v>
      </c>
      <c r="F68" s="22">
        <v>338858</v>
      </c>
      <c r="G68" s="12">
        <v>26.7</v>
      </c>
      <c r="H68" s="23">
        <v>7.8</v>
      </c>
      <c r="I68" s="12">
        <v>18.9</v>
      </c>
      <c r="J68" s="24">
        <v>3.895</v>
      </c>
      <c r="K68" s="16">
        <f>C69-F68-C68</f>
        <v>23142</v>
      </c>
      <c r="L68" s="14">
        <f t="shared" si="0"/>
        <v>0.0012921994527891004</v>
      </c>
      <c r="M68" s="25">
        <f t="shared" si="1"/>
        <v>1108231</v>
      </c>
      <c r="N68" s="17">
        <f t="shared" si="2"/>
        <v>0.0788776512455516</v>
      </c>
    </row>
    <row r="69" spans="2:14" ht="12.75">
      <c r="B69" s="7">
        <v>1961</v>
      </c>
      <c r="C69" s="10">
        <v>18271000</v>
      </c>
      <c r="D69" s="22">
        <v>475700</v>
      </c>
      <c r="E69" s="10">
        <v>140985</v>
      </c>
      <c r="F69" s="22">
        <v>334715</v>
      </c>
      <c r="G69" s="12">
        <v>26</v>
      </c>
      <c r="H69" s="23">
        <v>7.7</v>
      </c>
      <c r="I69" s="12">
        <v>18.3</v>
      </c>
      <c r="J69" s="24">
        <v>3.84</v>
      </c>
      <c r="K69" s="16">
        <f>C70-F69-C69</f>
        <v>8285</v>
      </c>
      <c r="L69" s="14">
        <f t="shared" si="0"/>
        <v>0.0004534508237097039</v>
      </c>
      <c r="M69" s="25">
        <f t="shared" si="1"/>
        <v>925785</v>
      </c>
      <c r="N69" s="17">
        <f t="shared" si="2"/>
        <v>0.06386485927152317</v>
      </c>
    </row>
    <row r="70" spans="2:14" ht="12.75">
      <c r="B70" s="7">
        <v>1962</v>
      </c>
      <c r="C70" s="10">
        <v>18614000</v>
      </c>
      <c r="D70" s="22">
        <v>469693</v>
      </c>
      <c r="E70" s="10">
        <v>143699</v>
      </c>
      <c r="F70" s="22">
        <v>325994</v>
      </c>
      <c r="G70" s="12">
        <v>25.2</v>
      </c>
      <c r="H70" s="23">
        <v>7.7</v>
      </c>
      <c r="I70" s="12">
        <v>17.5</v>
      </c>
      <c r="J70" s="24">
        <v>3.767</v>
      </c>
      <c r="K70" s="16">
        <f>C71-F70-C70</f>
        <v>24006</v>
      </c>
      <c r="L70" s="14">
        <f t="shared" si="0"/>
        <v>0.0012896744385946061</v>
      </c>
      <c r="M70" s="25">
        <f t="shared" si="1"/>
        <v>836965</v>
      </c>
      <c r="N70" s="17">
        <f t="shared" si="2"/>
        <v>0.05622497648797528</v>
      </c>
    </row>
    <row r="71" spans="2:14" ht="12.75">
      <c r="B71" s="7">
        <v>1963</v>
      </c>
      <c r="C71" s="10">
        <v>18964000</v>
      </c>
      <c r="D71" s="22">
        <v>465767</v>
      </c>
      <c r="E71" s="10">
        <v>147367</v>
      </c>
      <c r="F71" s="22">
        <v>318400</v>
      </c>
      <c r="G71" s="12">
        <v>24.6</v>
      </c>
      <c r="H71" s="23">
        <v>7.8</v>
      </c>
      <c r="I71" s="12">
        <v>16.8</v>
      </c>
      <c r="J71" s="24">
        <v>3.694</v>
      </c>
      <c r="K71" s="16">
        <f>C72-F71-C71</f>
        <v>42600</v>
      </c>
      <c r="L71" s="14">
        <f t="shared" si="0"/>
        <v>0.0022463615271039864</v>
      </c>
      <c r="M71" s="25">
        <f t="shared" si="1"/>
        <v>725658</v>
      </c>
      <c r="N71" s="17">
        <f t="shared" si="2"/>
        <v>0.047335812133072405</v>
      </c>
    </row>
    <row r="72" spans="2:14" ht="12.75">
      <c r="B72" s="7">
        <v>1964</v>
      </c>
      <c r="C72" s="10">
        <v>19325000</v>
      </c>
      <c r="D72" s="22">
        <v>452915</v>
      </c>
      <c r="E72" s="10">
        <v>145850</v>
      </c>
      <c r="F72" s="22">
        <v>307065</v>
      </c>
      <c r="G72" s="12">
        <v>23.4</v>
      </c>
      <c r="H72" s="23">
        <v>7.5</v>
      </c>
      <c r="I72" s="12">
        <v>15.9</v>
      </c>
      <c r="J72" s="24">
        <v>3.449</v>
      </c>
      <c r="K72" s="16">
        <f>C73-F72-C72</f>
        <v>45935</v>
      </c>
      <c r="L72" s="14">
        <f t="shared" si="0"/>
        <v>0.002376972833117723</v>
      </c>
      <c r="M72" s="25">
        <f t="shared" si="1"/>
        <v>676936</v>
      </c>
      <c r="N72" s="17">
        <f t="shared" si="2"/>
        <v>0.04301830198271479</v>
      </c>
    </row>
    <row r="73" spans="2:14" ht="12.75">
      <c r="B73" s="7">
        <v>1965</v>
      </c>
      <c r="C73" s="10">
        <v>19678000</v>
      </c>
      <c r="D73" s="22">
        <v>418595</v>
      </c>
      <c r="E73" s="10">
        <v>148939</v>
      </c>
      <c r="F73" s="22">
        <v>269656</v>
      </c>
      <c r="G73" s="12">
        <v>21.3</v>
      </c>
      <c r="H73" s="23">
        <v>7.6</v>
      </c>
      <c r="I73" s="12">
        <v>13.7</v>
      </c>
      <c r="J73" s="24">
        <v>3.192</v>
      </c>
      <c r="K73" s="16">
        <f>C74-F73-C73</f>
        <v>100344</v>
      </c>
      <c r="L73" s="14">
        <f t="shared" si="0"/>
        <v>0.005099298709218416</v>
      </c>
      <c r="M73" s="25">
        <f t="shared" si="1"/>
        <v>704741</v>
      </c>
      <c r="N73" s="17">
        <f t="shared" si="2"/>
        <v>0.043710289648328474</v>
      </c>
    </row>
    <row r="74" spans="2:14" ht="12.75">
      <c r="B74" s="7">
        <v>1966</v>
      </c>
      <c r="C74" s="10">
        <v>20048000</v>
      </c>
      <c r="D74" s="22">
        <v>387710</v>
      </c>
      <c r="E74" s="10">
        <v>149863</v>
      </c>
      <c r="F74" s="22">
        <v>237847</v>
      </c>
      <c r="G74" s="12">
        <v>19.3</v>
      </c>
      <c r="H74" s="23">
        <v>7.5</v>
      </c>
      <c r="I74" s="12">
        <v>11.9</v>
      </c>
      <c r="J74" s="24">
        <v>2.749</v>
      </c>
      <c r="K74" s="16">
        <f>C75-F74-C74</f>
        <v>126153</v>
      </c>
      <c r="L74" s="14">
        <f t="shared" si="0"/>
        <v>0.006292547885075818</v>
      </c>
      <c r="M74" s="25">
        <f t="shared" si="1"/>
        <v>595672</v>
      </c>
      <c r="N74" s="17">
        <f t="shared" si="2"/>
        <v>0.035718174731666365</v>
      </c>
    </row>
    <row r="75" spans="2:14" ht="12.75">
      <c r="B75" s="7">
        <v>1967</v>
      </c>
      <c r="C75" s="10">
        <v>20412000</v>
      </c>
      <c r="D75" s="22">
        <v>370894</v>
      </c>
      <c r="E75" s="10">
        <v>150283</v>
      </c>
      <c r="F75" s="22">
        <v>220611</v>
      </c>
      <c r="G75" s="12">
        <v>18.2</v>
      </c>
      <c r="H75" s="23">
        <v>7.4</v>
      </c>
      <c r="I75" s="12">
        <v>10.8</v>
      </c>
      <c r="J75" s="24">
        <v>2.528</v>
      </c>
      <c r="K75" s="16">
        <f>C76-F75-C75</f>
        <v>96389</v>
      </c>
      <c r="L75" s="14">
        <f t="shared" si="0"/>
        <v>0.004722173231432491</v>
      </c>
      <c r="M75" s="25">
        <f t="shared" si="1"/>
        <v>581575</v>
      </c>
      <c r="N75" s="17">
        <f t="shared" si="2"/>
        <v>0.0339705023364486</v>
      </c>
    </row>
    <row r="76" spans="2:14" ht="12.75">
      <c r="B76" s="7">
        <v>1968</v>
      </c>
      <c r="C76" s="10">
        <v>20729000</v>
      </c>
      <c r="D76" s="22">
        <v>364310</v>
      </c>
      <c r="E76" s="10">
        <v>153196</v>
      </c>
      <c r="F76" s="22">
        <v>211114</v>
      </c>
      <c r="G76" s="12">
        <v>17.6</v>
      </c>
      <c r="H76" s="23">
        <v>7.4</v>
      </c>
      <c r="I76" s="12">
        <v>10.2</v>
      </c>
      <c r="J76" s="24">
        <v>2.386</v>
      </c>
      <c r="K76" s="16">
        <f>C77-F76-C76</f>
        <v>87886</v>
      </c>
      <c r="L76" s="14">
        <f t="shared" si="0"/>
        <v>0.004239760721694245</v>
      </c>
      <c r="M76" s="25">
        <f t="shared" si="1"/>
        <v>602378</v>
      </c>
      <c r="N76" s="17">
        <f t="shared" si="2"/>
        <v>0.03437838146330328</v>
      </c>
    </row>
    <row r="77" spans="2:14" ht="12.75">
      <c r="B77" s="7">
        <v>1969</v>
      </c>
      <c r="C77" s="10">
        <v>21028000</v>
      </c>
      <c r="D77" s="22">
        <v>369647</v>
      </c>
      <c r="E77" s="10">
        <v>154477</v>
      </c>
      <c r="F77" s="22">
        <v>215170</v>
      </c>
      <c r="G77" s="12">
        <v>17.6</v>
      </c>
      <c r="H77" s="23">
        <v>7.3</v>
      </c>
      <c r="I77" s="12">
        <v>10.2</v>
      </c>
      <c r="J77" s="24">
        <v>2.334</v>
      </c>
      <c r="K77" s="16">
        <f>C78-F77-C77</f>
        <v>80830</v>
      </c>
      <c r="L77" s="14">
        <f t="shared" si="0"/>
        <v>0.0038439223891953587</v>
      </c>
      <c r="M77" s="25">
        <f t="shared" si="1"/>
        <v>635570</v>
      </c>
      <c r="N77" s="17">
        <f t="shared" si="2"/>
        <v>0.035488860349544925</v>
      </c>
    </row>
    <row r="78" spans="2:20" ht="12.75">
      <c r="B78" s="7">
        <v>1970</v>
      </c>
      <c r="C78" s="10">
        <v>21324000</v>
      </c>
      <c r="D78" s="22">
        <v>371988</v>
      </c>
      <c r="E78" s="10">
        <v>155961</v>
      </c>
      <c r="F78" s="22">
        <v>216027</v>
      </c>
      <c r="G78" s="12">
        <v>17.4</v>
      </c>
      <c r="H78" s="23">
        <v>7.3</v>
      </c>
      <c r="I78" s="12">
        <v>10.1</v>
      </c>
      <c r="J78" s="24">
        <v>2.258</v>
      </c>
      <c r="K78" s="16">
        <f>C79-F78-C78</f>
        <v>422005</v>
      </c>
      <c r="L78" s="14">
        <f t="shared" si="0"/>
        <v>0.01979014256237104</v>
      </c>
      <c r="M78" s="25">
        <f t="shared" si="1"/>
        <v>1034433</v>
      </c>
      <c r="N78" s="17">
        <f t="shared" si="2"/>
        <v>0.05661611296590225</v>
      </c>
      <c r="P78" s="2"/>
      <c r="Q78" s="2"/>
      <c r="R78" s="2"/>
      <c r="S78" s="2"/>
      <c r="T78" s="2"/>
    </row>
    <row r="79" spans="2:23" ht="12.75">
      <c r="B79" s="7">
        <v>1971</v>
      </c>
      <c r="C79" s="10">
        <v>21962032</v>
      </c>
      <c r="D79" s="22">
        <v>362187</v>
      </c>
      <c r="E79" s="10">
        <v>157272</v>
      </c>
      <c r="F79" s="22">
        <v>204915</v>
      </c>
      <c r="G79" s="12">
        <v>16.5</v>
      </c>
      <c r="H79" s="23">
        <v>7.2</v>
      </c>
      <c r="I79" s="12">
        <v>9.3</v>
      </c>
      <c r="J79" s="24">
        <v>2.141</v>
      </c>
      <c r="K79" s="16">
        <f>C80-F79-C79</f>
        <v>51516</v>
      </c>
      <c r="L79" s="14">
        <f t="shared" si="0"/>
        <v>0.0023456845887484365</v>
      </c>
      <c r="M79" s="25">
        <f t="shared" si="1"/>
        <v>1077664</v>
      </c>
      <c r="N79" s="17">
        <f t="shared" si="2"/>
        <v>0.05789534758783711</v>
      </c>
      <c r="P79" s="2"/>
      <c r="Q79" s="3"/>
      <c r="R79" s="2"/>
      <c r="S79" s="2"/>
      <c r="T79" s="2"/>
      <c r="U79" s="2"/>
      <c r="V79" s="2"/>
      <c r="W79" s="2"/>
    </row>
    <row r="80" spans="2:23" ht="12.75">
      <c r="B80" s="7">
        <v>1972</v>
      </c>
      <c r="C80" s="10">
        <v>22218463</v>
      </c>
      <c r="D80" s="22">
        <v>347319</v>
      </c>
      <c r="E80" s="10">
        <v>162413</v>
      </c>
      <c r="F80" s="22">
        <v>184906</v>
      </c>
      <c r="G80" s="12">
        <v>15.6</v>
      </c>
      <c r="H80" s="23">
        <v>7.3</v>
      </c>
      <c r="I80" s="12">
        <v>8.3</v>
      </c>
      <c r="J80" s="24">
        <v>1.98</v>
      </c>
      <c r="K80" s="16">
        <f>C81-F80-C80</f>
        <v>88408</v>
      </c>
      <c r="L80" s="14">
        <f t="shared" si="0"/>
        <v>0.003979033113136584</v>
      </c>
      <c r="M80" s="25">
        <f t="shared" si="1"/>
        <v>1142066</v>
      </c>
      <c r="N80" s="17">
        <f t="shared" si="2"/>
        <v>0.06022284328200801</v>
      </c>
      <c r="P80" s="2"/>
      <c r="Q80" s="3"/>
      <c r="R80" s="2"/>
      <c r="S80" s="2"/>
      <c r="T80" s="2"/>
      <c r="U80" s="2"/>
      <c r="V80" s="2"/>
      <c r="W80" s="2"/>
    </row>
    <row r="81" spans="2:24" ht="12.75">
      <c r="B81" s="7">
        <v>1973</v>
      </c>
      <c r="C81" s="10">
        <v>22491777</v>
      </c>
      <c r="D81" s="22">
        <v>343373</v>
      </c>
      <c r="E81" s="10">
        <v>164039</v>
      </c>
      <c r="F81" s="22">
        <v>179334</v>
      </c>
      <c r="G81" s="12">
        <v>15.3</v>
      </c>
      <c r="H81" s="23">
        <v>7.3</v>
      </c>
      <c r="I81" s="12">
        <v>8</v>
      </c>
      <c r="J81" s="24">
        <v>1.89</v>
      </c>
      <c r="K81" s="16">
        <f>C82-F81-C81</f>
        <v>136858</v>
      </c>
      <c r="L81" s="14">
        <f t="shared" si="0"/>
        <v>0.006084801569924866</v>
      </c>
      <c r="M81" s="25">
        <f t="shared" si="1"/>
        <v>1236324</v>
      </c>
      <c r="N81" s="17">
        <f t="shared" si="2"/>
        <v>0.06397536869340233</v>
      </c>
      <c r="P81" s="2"/>
      <c r="Q81" s="3"/>
      <c r="R81" s="2"/>
      <c r="S81" s="2"/>
      <c r="T81" s="2"/>
      <c r="U81" s="2"/>
      <c r="V81" s="2"/>
      <c r="W81" s="2"/>
      <c r="X81" s="2"/>
    </row>
    <row r="82" spans="2:24" ht="12.75">
      <c r="B82" s="7">
        <v>1974</v>
      </c>
      <c r="C82" s="10">
        <v>22807969</v>
      </c>
      <c r="D82" s="22">
        <v>350650</v>
      </c>
      <c r="E82" s="10">
        <v>166794</v>
      </c>
      <c r="F82" s="22">
        <v>183856</v>
      </c>
      <c r="G82" s="12">
        <v>15.4</v>
      </c>
      <c r="H82" s="23">
        <v>7.3</v>
      </c>
      <c r="I82" s="12">
        <v>8.1</v>
      </c>
      <c r="J82" s="24">
        <v>1.837</v>
      </c>
      <c r="K82" s="16">
        <f>C83-F82-C82</f>
        <v>151450</v>
      </c>
      <c r="L82" s="14">
        <f aca="true" t="shared" si="3" ref="L82:L131">K82/C82</f>
        <v>0.006640222985220648</v>
      </c>
      <c r="M82" s="25">
        <f aca="true" t="shared" si="4" ref="M82:M131">SUM(K73:K82)</f>
        <v>1341839</v>
      </c>
      <c r="N82" s="17">
        <f aca="true" t="shared" si="5" ref="N82:N131">M82/C73</f>
        <v>0.06818980587458075</v>
      </c>
      <c r="P82" s="2"/>
      <c r="Q82" s="3"/>
      <c r="R82" s="2"/>
      <c r="S82" s="2"/>
      <c r="T82" s="2"/>
      <c r="U82" s="2"/>
      <c r="V82" s="2"/>
      <c r="W82" s="2"/>
      <c r="X82" s="2"/>
    </row>
    <row r="83" spans="2:24" ht="12.75">
      <c r="B83" s="7">
        <v>1975</v>
      </c>
      <c r="C83" s="10">
        <v>23143275</v>
      </c>
      <c r="D83" s="22">
        <v>359323</v>
      </c>
      <c r="E83" s="10">
        <v>167176</v>
      </c>
      <c r="F83" s="22">
        <v>192147</v>
      </c>
      <c r="G83" s="12">
        <v>15.5</v>
      </c>
      <c r="H83" s="23">
        <v>7.2</v>
      </c>
      <c r="I83" s="12">
        <v>8.3</v>
      </c>
      <c r="J83" s="24">
        <v>1.824</v>
      </c>
      <c r="K83" s="16">
        <f>C84-F83-C83</f>
        <v>114386</v>
      </c>
      <c r="L83" s="14">
        <f t="shared" si="3"/>
        <v>0.0049425156984048285</v>
      </c>
      <c r="M83" s="25">
        <f t="shared" si="4"/>
        <v>1355881</v>
      </c>
      <c r="N83" s="17">
        <f t="shared" si="5"/>
        <v>0.06763173383878691</v>
      </c>
      <c r="P83" s="2"/>
      <c r="Q83" s="3"/>
      <c r="R83" s="2"/>
      <c r="S83" s="2"/>
      <c r="T83" s="2"/>
      <c r="U83" s="2"/>
      <c r="V83" s="2"/>
      <c r="W83" s="2"/>
      <c r="X83" s="2"/>
    </row>
    <row r="84" spans="2:24" ht="12.75">
      <c r="B84" s="7">
        <v>1976</v>
      </c>
      <c r="C84" s="10">
        <v>23449808</v>
      </c>
      <c r="D84" s="22">
        <v>359987</v>
      </c>
      <c r="E84" s="10">
        <v>167009</v>
      </c>
      <c r="F84" s="22">
        <v>192978</v>
      </c>
      <c r="G84" s="12">
        <v>15.4</v>
      </c>
      <c r="H84" s="23">
        <v>7.1</v>
      </c>
      <c r="I84" s="12">
        <v>8.2</v>
      </c>
      <c r="J84" s="24">
        <v>1.796</v>
      </c>
      <c r="K84" s="16">
        <f>C85-F84-C84</f>
        <v>83057</v>
      </c>
      <c r="L84" s="14">
        <f t="shared" si="3"/>
        <v>0.003541905332444513</v>
      </c>
      <c r="M84" s="25">
        <f t="shared" si="4"/>
        <v>1312785</v>
      </c>
      <c r="N84" s="17">
        <f t="shared" si="5"/>
        <v>0.06431437389770724</v>
      </c>
      <c r="P84" s="2"/>
      <c r="Q84" s="3"/>
      <c r="R84" s="2"/>
      <c r="S84" s="2"/>
      <c r="T84" s="2"/>
      <c r="U84" s="2"/>
      <c r="V84" s="2"/>
      <c r="W84" s="2"/>
      <c r="X84" s="2"/>
    </row>
    <row r="85" spans="2:24" ht="12.75">
      <c r="B85" s="7">
        <v>1977</v>
      </c>
      <c r="C85" s="10">
        <v>23725843</v>
      </c>
      <c r="D85" s="22">
        <v>361400</v>
      </c>
      <c r="E85" s="10">
        <v>167498</v>
      </c>
      <c r="F85" s="22">
        <v>193902</v>
      </c>
      <c r="G85" s="12">
        <v>15.2</v>
      </c>
      <c r="H85" s="23">
        <v>7.1</v>
      </c>
      <c r="I85" s="12">
        <v>8.2</v>
      </c>
      <c r="J85" s="24">
        <v>1.782</v>
      </c>
      <c r="K85" s="16">
        <f>C86-F85-C85</f>
        <v>43458</v>
      </c>
      <c r="L85" s="14">
        <f t="shared" si="3"/>
        <v>0.0018316735890058786</v>
      </c>
      <c r="M85" s="25">
        <f t="shared" si="4"/>
        <v>1259854</v>
      </c>
      <c r="N85" s="17">
        <f t="shared" si="5"/>
        <v>0.06077736504414106</v>
      </c>
      <c r="P85" s="2"/>
      <c r="Q85" s="3"/>
      <c r="R85" s="2"/>
      <c r="S85" s="2"/>
      <c r="T85" s="2"/>
      <c r="U85" s="2"/>
      <c r="V85" s="2"/>
      <c r="W85" s="2"/>
      <c r="X85" s="2"/>
    </row>
    <row r="86" spans="2:24" ht="12.75">
      <c r="B86" s="7">
        <v>1978</v>
      </c>
      <c r="C86" s="10">
        <v>23963203</v>
      </c>
      <c r="D86" s="22">
        <v>358852</v>
      </c>
      <c r="E86" s="10">
        <v>168179</v>
      </c>
      <c r="F86" s="22">
        <v>190673</v>
      </c>
      <c r="G86" s="12">
        <v>15</v>
      </c>
      <c r="H86" s="23">
        <v>7</v>
      </c>
      <c r="I86" s="12">
        <v>8</v>
      </c>
      <c r="J86" s="24">
        <v>1.768</v>
      </c>
      <c r="K86" s="16">
        <f>C87-F86-C86</f>
        <v>47668</v>
      </c>
      <c r="L86" s="14">
        <f t="shared" si="3"/>
        <v>0.00198921655005802</v>
      </c>
      <c r="M86" s="25">
        <f t="shared" si="4"/>
        <v>1219636</v>
      </c>
      <c r="N86" s="17">
        <f t="shared" si="5"/>
        <v>0.05800057066768119</v>
      </c>
      <c r="P86" s="2"/>
      <c r="Q86" s="3"/>
      <c r="R86" s="2"/>
      <c r="S86" s="2"/>
      <c r="T86" s="2"/>
      <c r="U86" s="2"/>
      <c r="V86" s="2"/>
      <c r="W86" s="2"/>
      <c r="X86" s="2"/>
    </row>
    <row r="87" spans="2:24" ht="12.75">
      <c r="B87" s="7">
        <v>1979</v>
      </c>
      <c r="C87" s="10">
        <v>24201544</v>
      </c>
      <c r="D87" s="22">
        <v>366064</v>
      </c>
      <c r="E87" s="10">
        <v>168183</v>
      </c>
      <c r="F87" s="22">
        <v>197881</v>
      </c>
      <c r="G87" s="12">
        <v>15.1</v>
      </c>
      <c r="H87" s="23">
        <v>6.9</v>
      </c>
      <c r="I87" s="12">
        <v>8.2</v>
      </c>
      <c r="J87" s="24">
        <v>1.754</v>
      </c>
      <c r="K87" s="16">
        <f>C88-F87-C87</f>
        <v>116242</v>
      </c>
      <c r="L87" s="14">
        <f t="shared" si="3"/>
        <v>0.004803081985182433</v>
      </c>
      <c r="M87" s="25">
        <f t="shared" si="4"/>
        <v>1255048</v>
      </c>
      <c r="N87" s="17">
        <f t="shared" si="5"/>
        <v>0.05885612455449259</v>
      </c>
      <c r="P87" s="2"/>
      <c r="Q87" s="3"/>
      <c r="R87" s="2"/>
      <c r="S87" s="2"/>
      <c r="T87" s="2"/>
      <c r="U87" s="2"/>
      <c r="V87" s="2"/>
      <c r="W87" s="2"/>
      <c r="X87" s="2"/>
    </row>
    <row r="88" spans="2:24" ht="12.75">
      <c r="B88" s="7">
        <v>1980</v>
      </c>
      <c r="C88" s="10">
        <v>24515667</v>
      </c>
      <c r="D88" s="22">
        <v>370709</v>
      </c>
      <c r="E88" s="10">
        <v>171473</v>
      </c>
      <c r="F88" s="22">
        <v>199236</v>
      </c>
      <c r="G88" s="12">
        <v>15.1</v>
      </c>
      <c r="H88" s="23">
        <v>7</v>
      </c>
      <c r="I88" s="12">
        <v>8.1</v>
      </c>
      <c r="J88" s="24">
        <v>1.74</v>
      </c>
      <c r="K88" s="16">
        <f>C89-F88-C88</f>
        <v>105012</v>
      </c>
      <c r="L88" s="14">
        <f t="shared" si="3"/>
        <v>0.004283464936931962</v>
      </c>
      <c r="M88" s="25">
        <f t="shared" si="4"/>
        <v>938055</v>
      </c>
      <c r="N88" s="17">
        <f t="shared" si="5"/>
        <v>0.04271257777968814</v>
      </c>
      <c r="P88" s="2"/>
      <c r="Q88" s="3"/>
      <c r="R88" s="2"/>
      <c r="S88" s="2"/>
      <c r="T88" s="2"/>
      <c r="U88" s="2"/>
      <c r="V88" s="2"/>
      <c r="W88" s="2"/>
      <c r="X88" s="2"/>
    </row>
    <row r="89" spans="2:24" ht="12.75">
      <c r="B89" s="7">
        <v>1981</v>
      </c>
      <c r="C89" s="10">
        <v>24819915</v>
      </c>
      <c r="D89" s="22">
        <v>371346</v>
      </c>
      <c r="E89" s="10">
        <v>171029</v>
      </c>
      <c r="F89" s="22">
        <v>200317</v>
      </c>
      <c r="G89" s="12">
        <v>15</v>
      </c>
      <c r="H89" s="23">
        <v>6.9</v>
      </c>
      <c r="I89" s="12">
        <v>8.1</v>
      </c>
      <c r="J89" s="24">
        <v>1.7</v>
      </c>
      <c r="K89" s="16">
        <f>C90-F89-C89</f>
        <v>96710</v>
      </c>
      <c r="L89" s="14">
        <f t="shared" si="3"/>
        <v>0.003896467816267703</v>
      </c>
      <c r="M89" s="25">
        <f t="shared" si="4"/>
        <v>983249</v>
      </c>
      <c r="N89" s="17">
        <f t="shared" si="5"/>
        <v>0.044253691175667735</v>
      </c>
      <c r="P89" s="2"/>
      <c r="Q89" s="3"/>
      <c r="R89" s="2"/>
      <c r="S89" s="2"/>
      <c r="T89" s="2"/>
      <c r="U89" s="2"/>
      <c r="V89" s="2"/>
      <c r="W89" s="2"/>
      <c r="X89" s="2"/>
    </row>
    <row r="90" spans="2:24" ht="12.75">
      <c r="B90" s="7">
        <v>1982</v>
      </c>
      <c r="C90" s="10">
        <v>25116942</v>
      </c>
      <c r="D90" s="22">
        <v>373082</v>
      </c>
      <c r="E90" s="10">
        <v>174413</v>
      </c>
      <c r="F90" s="22">
        <v>198669</v>
      </c>
      <c r="G90" s="12">
        <v>14.9</v>
      </c>
      <c r="H90" s="23">
        <v>6.9</v>
      </c>
      <c r="I90" s="12">
        <v>7.9</v>
      </c>
      <c r="J90" s="24">
        <v>1.69</v>
      </c>
      <c r="K90" s="16">
        <f>C91-F90-C90</f>
        <v>50840</v>
      </c>
      <c r="L90" s="14">
        <f t="shared" si="3"/>
        <v>0.002024131759351915</v>
      </c>
      <c r="M90" s="25">
        <f t="shared" si="4"/>
        <v>945681</v>
      </c>
      <c r="N90" s="17">
        <f t="shared" si="5"/>
        <v>0.0420456329439866</v>
      </c>
      <c r="P90" s="2"/>
      <c r="Q90" s="3"/>
      <c r="R90" s="2"/>
      <c r="S90" s="2"/>
      <c r="T90" s="2"/>
      <c r="U90" s="2"/>
      <c r="V90" s="2"/>
      <c r="X90" s="2"/>
    </row>
    <row r="91" spans="2:24" ht="12.75">
      <c r="B91" s="7">
        <v>1983</v>
      </c>
      <c r="C91" s="10">
        <v>25366451</v>
      </c>
      <c r="D91" s="22">
        <v>373689</v>
      </c>
      <c r="E91" s="10">
        <v>174484</v>
      </c>
      <c r="F91" s="22">
        <v>199205</v>
      </c>
      <c r="G91" s="12">
        <v>14.7</v>
      </c>
      <c r="H91" s="23">
        <v>6.9</v>
      </c>
      <c r="I91" s="12">
        <v>7.9</v>
      </c>
      <c r="J91" s="24">
        <v>1.68</v>
      </c>
      <c r="K91" s="16">
        <f>C92-F91-C91</f>
        <v>41397</v>
      </c>
      <c r="L91" s="14">
        <f t="shared" si="3"/>
        <v>0.0016319586843267905</v>
      </c>
      <c r="M91" s="25">
        <f t="shared" si="4"/>
        <v>850220</v>
      </c>
      <c r="N91" s="17">
        <f t="shared" si="5"/>
        <v>0.03727732179923605</v>
      </c>
      <c r="P91" s="2"/>
      <c r="Q91" s="3"/>
      <c r="R91" s="2"/>
      <c r="S91" s="2"/>
      <c r="T91" s="2"/>
      <c r="U91" s="2"/>
      <c r="V91" s="2"/>
      <c r="W91" s="2"/>
      <c r="X91" s="2"/>
    </row>
    <row r="92" spans="2:24" ht="12.75">
      <c r="B92" s="7">
        <v>1984</v>
      </c>
      <c r="C92" s="10">
        <v>25607053</v>
      </c>
      <c r="D92" s="22">
        <v>377031</v>
      </c>
      <c r="E92" s="10">
        <v>175727</v>
      </c>
      <c r="F92" s="22">
        <v>201304</v>
      </c>
      <c r="G92" s="12">
        <v>14.7</v>
      </c>
      <c r="H92" s="23">
        <v>6.9</v>
      </c>
      <c r="I92" s="12">
        <v>7.9</v>
      </c>
      <c r="J92" s="24">
        <v>1.65</v>
      </c>
      <c r="K92" s="16">
        <f>C93-F92-C92</f>
        <v>33759</v>
      </c>
      <c r="L92" s="14">
        <f t="shared" si="3"/>
        <v>0.0013183477224028865</v>
      </c>
      <c r="M92" s="25">
        <f t="shared" si="4"/>
        <v>732529</v>
      </c>
      <c r="N92" s="17">
        <f t="shared" si="5"/>
        <v>0.0316519161613903</v>
      </c>
      <c r="P92" s="2"/>
      <c r="Q92" s="3"/>
      <c r="R92" s="2"/>
      <c r="S92" s="2"/>
      <c r="T92" s="2"/>
      <c r="U92" s="2"/>
      <c r="V92" s="2"/>
      <c r="W92" s="2"/>
      <c r="X92" s="2"/>
    </row>
    <row r="93" spans="2:24" ht="12.75">
      <c r="B93" s="7">
        <v>1985</v>
      </c>
      <c r="C93" s="10">
        <v>25842116</v>
      </c>
      <c r="D93" s="22">
        <v>375727</v>
      </c>
      <c r="E93" s="10">
        <v>181323</v>
      </c>
      <c r="F93" s="22">
        <v>194404</v>
      </c>
      <c r="G93" s="12">
        <v>14.5</v>
      </c>
      <c r="H93" s="23">
        <v>7</v>
      </c>
      <c r="I93" s="12">
        <v>7.5</v>
      </c>
      <c r="J93" s="24">
        <v>1.67</v>
      </c>
      <c r="K93" s="16">
        <f>C94-F93-C93</f>
        <v>63758</v>
      </c>
      <c r="L93" s="14">
        <f t="shared" si="3"/>
        <v>0.0024672128242130015</v>
      </c>
      <c r="M93" s="25">
        <f t="shared" si="4"/>
        <v>681901</v>
      </c>
      <c r="N93" s="17">
        <f t="shared" si="5"/>
        <v>0.029079171991514812</v>
      </c>
      <c r="P93" s="2"/>
      <c r="Q93" s="3"/>
      <c r="R93" s="2"/>
      <c r="S93" s="2"/>
      <c r="T93" s="2"/>
      <c r="U93" s="2"/>
      <c r="V93" s="2"/>
      <c r="W93" s="2"/>
      <c r="X93" s="2"/>
    </row>
    <row r="94" spans="2:25" ht="12.75">
      <c r="B94" s="7">
        <v>1986</v>
      </c>
      <c r="C94" s="10">
        <v>26100278</v>
      </c>
      <c r="D94" s="22">
        <v>372913</v>
      </c>
      <c r="E94" s="10">
        <v>184224</v>
      </c>
      <c r="F94" s="22">
        <v>188689</v>
      </c>
      <c r="G94" s="12">
        <v>14.3</v>
      </c>
      <c r="H94" s="23">
        <v>7.1</v>
      </c>
      <c r="I94" s="12">
        <v>7.2</v>
      </c>
      <c r="J94" s="24">
        <v>1.675</v>
      </c>
      <c r="K94" s="16">
        <f>C95-F94-C94</f>
        <v>157634</v>
      </c>
      <c r="L94" s="14">
        <f t="shared" si="3"/>
        <v>0.006039552528904099</v>
      </c>
      <c r="M94" s="25">
        <f t="shared" si="4"/>
        <v>756478</v>
      </c>
      <c r="N94" s="17">
        <f t="shared" si="5"/>
        <v>0.031884135792350984</v>
      </c>
      <c r="P94" s="2"/>
      <c r="Q94" s="3"/>
      <c r="R94" s="2"/>
      <c r="S94" s="2"/>
      <c r="T94" s="2"/>
      <c r="U94" s="2"/>
      <c r="V94" s="2"/>
      <c r="W94" s="2"/>
      <c r="X94" s="2"/>
      <c r="Y94" s="2"/>
    </row>
    <row r="95" spans="2:25" ht="12.75">
      <c r="B95" s="7">
        <v>1987</v>
      </c>
      <c r="C95" s="10">
        <v>26446601</v>
      </c>
      <c r="D95" s="22">
        <v>369742</v>
      </c>
      <c r="E95" s="10">
        <v>184953</v>
      </c>
      <c r="F95" s="22">
        <v>184789</v>
      </c>
      <c r="G95" s="12">
        <v>14</v>
      </c>
      <c r="H95" s="23">
        <v>7</v>
      </c>
      <c r="I95" s="12">
        <v>7</v>
      </c>
      <c r="J95" s="24">
        <v>1.68</v>
      </c>
      <c r="K95" s="16">
        <f>C96-F95-C95</f>
        <v>160357</v>
      </c>
      <c r="L95" s="14">
        <f t="shared" si="3"/>
        <v>0.0060634256931542925</v>
      </c>
      <c r="M95" s="25">
        <f t="shared" si="4"/>
        <v>873377</v>
      </c>
      <c r="N95" s="17">
        <f t="shared" si="5"/>
        <v>0.036446588546614575</v>
      </c>
      <c r="P95" s="2"/>
      <c r="Q95" s="3"/>
      <c r="R95" s="2"/>
      <c r="S95" s="2"/>
      <c r="T95" s="2"/>
      <c r="U95" s="2"/>
      <c r="V95" s="2"/>
      <c r="W95" s="2"/>
      <c r="X95" s="2"/>
      <c r="Y95" s="2"/>
    </row>
    <row r="96" spans="2:25" ht="12.75">
      <c r="B96" s="7">
        <v>1988</v>
      </c>
      <c r="C96" s="10">
        <v>26791747</v>
      </c>
      <c r="D96" s="22">
        <v>376795</v>
      </c>
      <c r="E96" s="10">
        <v>190011</v>
      </c>
      <c r="F96" s="22">
        <v>186784</v>
      </c>
      <c r="G96" s="12">
        <v>14.1</v>
      </c>
      <c r="H96" s="23">
        <v>7.1</v>
      </c>
      <c r="I96" s="12">
        <v>7</v>
      </c>
      <c r="J96" s="24">
        <v>1.68</v>
      </c>
      <c r="K96" s="16">
        <f>C97-F96-C96</f>
        <v>298250</v>
      </c>
      <c r="L96" s="14">
        <f t="shared" si="3"/>
        <v>0.01113215946686866</v>
      </c>
      <c r="M96" s="25">
        <f t="shared" si="4"/>
        <v>1123959</v>
      </c>
      <c r="N96" s="17">
        <f t="shared" si="5"/>
        <v>0.04644162372450287</v>
      </c>
      <c r="P96" s="2"/>
      <c r="Q96" s="3"/>
      <c r="R96" s="2"/>
      <c r="S96" s="2"/>
      <c r="T96" s="2"/>
      <c r="U96" s="2"/>
      <c r="V96" s="2"/>
      <c r="W96" s="2"/>
      <c r="X96" s="2"/>
      <c r="Y96" s="2"/>
    </row>
    <row r="97" spans="2:25" ht="12.75">
      <c r="B97" s="7">
        <v>1989</v>
      </c>
      <c r="C97" s="10">
        <v>27276781</v>
      </c>
      <c r="D97" s="22">
        <v>392661</v>
      </c>
      <c r="E97" s="10">
        <v>190965</v>
      </c>
      <c r="F97" s="22">
        <v>201696</v>
      </c>
      <c r="G97" s="12">
        <v>14.4</v>
      </c>
      <c r="H97" s="23">
        <v>7</v>
      </c>
      <c r="I97" s="12">
        <v>7.4</v>
      </c>
      <c r="J97" s="24">
        <v>1.77</v>
      </c>
      <c r="K97" s="16">
        <f>C98-F97-C97</f>
        <v>212661</v>
      </c>
      <c r="L97" s="14">
        <f t="shared" si="3"/>
        <v>0.00779641116743211</v>
      </c>
      <c r="M97" s="25">
        <f t="shared" si="4"/>
        <v>1220378</v>
      </c>
      <c r="N97" s="17">
        <f t="shared" si="5"/>
        <v>0.04977951446313902</v>
      </c>
      <c r="P97" s="2"/>
      <c r="Q97" s="3"/>
      <c r="R97" s="2"/>
      <c r="S97" s="2"/>
      <c r="T97" s="2"/>
      <c r="U97" s="2"/>
      <c r="V97" s="2"/>
      <c r="W97" s="2"/>
      <c r="X97" s="2"/>
      <c r="Y97" s="2"/>
    </row>
    <row r="98" spans="2:25" ht="12.75">
      <c r="B98" s="7">
        <v>1990</v>
      </c>
      <c r="C98" s="10">
        <v>27691138</v>
      </c>
      <c r="D98" s="22">
        <v>405486</v>
      </c>
      <c r="E98" s="10">
        <v>191973</v>
      </c>
      <c r="F98" s="22">
        <v>213513</v>
      </c>
      <c r="G98" s="12">
        <v>14.6</v>
      </c>
      <c r="H98" s="23">
        <v>6.9</v>
      </c>
      <c r="I98" s="12">
        <v>7.7</v>
      </c>
      <c r="J98" s="24">
        <v>1.83</v>
      </c>
      <c r="K98" s="16">
        <f>C99-F98-C98</f>
        <v>132769</v>
      </c>
      <c r="L98" s="14">
        <f t="shared" si="3"/>
        <v>0.004794638631319522</v>
      </c>
      <c r="M98" s="25">
        <f t="shared" si="4"/>
        <v>1248135</v>
      </c>
      <c r="N98" s="17">
        <f t="shared" si="5"/>
        <v>0.05028764200038558</v>
      </c>
      <c r="P98" s="2"/>
      <c r="Q98" s="3"/>
      <c r="R98" s="2"/>
      <c r="S98" s="2"/>
      <c r="T98" s="2"/>
      <c r="U98" s="2"/>
      <c r="V98" s="2"/>
      <c r="W98" s="2"/>
      <c r="X98" s="2"/>
      <c r="Y98" s="2"/>
    </row>
    <row r="99" spans="2:25" ht="12.75">
      <c r="B99" s="7">
        <v>1991</v>
      </c>
      <c r="C99" s="10">
        <v>28037420</v>
      </c>
      <c r="D99" s="22">
        <v>403816</v>
      </c>
      <c r="E99" s="10">
        <v>195569</v>
      </c>
      <c r="F99" s="22">
        <v>208247</v>
      </c>
      <c r="G99" s="12">
        <v>14.4</v>
      </c>
      <c r="H99" s="23">
        <v>7</v>
      </c>
      <c r="I99" s="12">
        <v>7.4</v>
      </c>
      <c r="J99" s="24">
        <v>1.72</v>
      </c>
      <c r="K99" s="16">
        <f>C100-F99-C99</f>
        <v>125597</v>
      </c>
      <c r="L99" s="14">
        <f t="shared" si="3"/>
        <v>0.004479620450098475</v>
      </c>
      <c r="M99" s="25">
        <f t="shared" si="4"/>
        <v>1277022</v>
      </c>
      <c r="N99" s="17">
        <f t="shared" si="5"/>
        <v>0.05084305247032063</v>
      </c>
      <c r="P99" s="2"/>
      <c r="Q99" s="3"/>
      <c r="R99" s="2"/>
      <c r="S99" s="2"/>
      <c r="T99" s="2"/>
      <c r="U99" s="2"/>
      <c r="V99" s="2"/>
      <c r="W99" s="2"/>
      <c r="X99" s="2"/>
      <c r="Y99" s="2"/>
    </row>
    <row r="100" spans="2:25" ht="12.75">
      <c r="B100" s="7">
        <v>1992</v>
      </c>
      <c r="C100" s="10">
        <v>28371264</v>
      </c>
      <c r="D100" s="22">
        <v>399109</v>
      </c>
      <c r="E100" s="10">
        <v>196535</v>
      </c>
      <c r="F100" s="22">
        <v>202574</v>
      </c>
      <c r="G100" s="12">
        <v>14.1</v>
      </c>
      <c r="H100" s="23">
        <v>6.9</v>
      </c>
      <c r="I100" s="12">
        <v>7.1</v>
      </c>
      <c r="J100" s="24">
        <v>1.71</v>
      </c>
      <c r="K100" s="16">
        <f>C101-F100-C100</f>
        <v>110926</v>
      </c>
      <c r="L100" s="14">
        <f t="shared" si="3"/>
        <v>0.00390980112835297</v>
      </c>
      <c r="M100" s="25">
        <f t="shared" si="4"/>
        <v>1337108</v>
      </c>
      <c r="N100" s="17">
        <f t="shared" si="5"/>
        <v>0.05271167022931194</v>
      </c>
      <c r="P100" s="2"/>
      <c r="Q100" s="3"/>
      <c r="R100" s="2"/>
      <c r="S100" s="2"/>
      <c r="T100" s="2"/>
      <c r="U100" s="2"/>
      <c r="V100" s="2"/>
      <c r="W100" s="2"/>
      <c r="X100" s="2"/>
      <c r="Y100" s="2"/>
    </row>
    <row r="101" spans="2:25" ht="12.75">
      <c r="B101" s="7">
        <v>1993</v>
      </c>
      <c r="C101" s="10">
        <v>28684764</v>
      </c>
      <c r="D101" s="22">
        <v>389037</v>
      </c>
      <c r="E101" s="10">
        <v>204912</v>
      </c>
      <c r="F101" s="22">
        <v>184125</v>
      </c>
      <c r="G101" s="12">
        <v>13.5</v>
      </c>
      <c r="H101" s="23">
        <v>7.1</v>
      </c>
      <c r="I101" s="12">
        <v>6.4</v>
      </c>
      <c r="J101" s="24">
        <v>1.68</v>
      </c>
      <c r="K101" s="16">
        <f>C102-F101-C101</f>
        <v>131774</v>
      </c>
      <c r="L101" s="14">
        <f t="shared" si="3"/>
        <v>0.004593867322736209</v>
      </c>
      <c r="M101" s="25">
        <f t="shared" si="4"/>
        <v>1427485</v>
      </c>
      <c r="N101" s="17">
        <f t="shared" si="5"/>
        <v>0.05574577441613449</v>
      </c>
      <c r="P101" s="2"/>
      <c r="Q101" s="3"/>
      <c r="R101" s="2"/>
      <c r="S101" s="2"/>
      <c r="T101" s="2"/>
      <c r="U101" s="2"/>
      <c r="V101" s="2"/>
      <c r="W101" s="2"/>
      <c r="X101" s="2"/>
      <c r="Y101" s="2"/>
    </row>
    <row r="102" spans="2:25" ht="12.75">
      <c r="B102" s="7">
        <v>1994</v>
      </c>
      <c r="C102" s="10">
        <v>29000663</v>
      </c>
      <c r="D102" s="22">
        <v>386243</v>
      </c>
      <c r="E102" s="10">
        <v>207077</v>
      </c>
      <c r="F102" s="22">
        <v>179166</v>
      </c>
      <c r="G102" s="12">
        <v>13.3</v>
      </c>
      <c r="H102" s="23">
        <v>7.1</v>
      </c>
      <c r="I102" s="12">
        <v>6.1</v>
      </c>
      <c r="J102" s="24">
        <v>1.69</v>
      </c>
      <c r="K102" s="16">
        <f>C103-F102-C102</f>
        <v>122482</v>
      </c>
      <c r="L102" s="14">
        <f t="shared" si="3"/>
        <v>0.004223420685244334</v>
      </c>
      <c r="M102" s="25">
        <f t="shared" si="4"/>
        <v>1516208</v>
      </c>
      <c r="N102" s="17">
        <f t="shared" si="5"/>
        <v>0.05867197562304882</v>
      </c>
      <c r="P102" s="2"/>
      <c r="Q102" s="3"/>
      <c r="R102" s="2"/>
      <c r="S102" s="2"/>
      <c r="T102" s="2"/>
      <c r="U102" s="2"/>
      <c r="V102" s="2"/>
      <c r="W102" s="2"/>
      <c r="X102" s="2"/>
      <c r="Y102" s="2"/>
    </row>
    <row r="103" spans="2:25" ht="12.75">
      <c r="B103" s="7">
        <v>1995</v>
      </c>
      <c r="C103" s="10">
        <v>29302311</v>
      </c>
      <c r="D103" s="22">
        <v>378685</v>
      </c>
      <c r="E103" s="10">
        <v>210733</v>
      </c>
      <c r="F103" s="22">
        <v>167952</v>
      </c>
      <c r="G103" s="12">
        <v>12.9</v>
      </c>
      <c r="H103" s="23">
        <v>7.2</v>
      </c>
      <c r="I103" s="12">
        <v>5.7</v>
      </c>
      <c r="J103" s="24">
        <v>1.67</v>
      </c>
      <c r="K103" s="16">
        <f>C104-F103-C103</f>
        <v>139955</v>
      </c>
      <c r="L103" s="14">
        <f t="shared" si="3"/>
        <v>0.004776244440242273</v>
      </c>
      <c r="M103" s="25">
        <f t="shared" si="4"/>
        <v>1592405</v>
      </c>
      <c r="N103" s="17">
        <f t="shared" si="5"/>
        <v>0.061011035974406096</v>
      </c>
      <c r="P103" s="2"/>
      <c r="Q103" s="3"/>
      <c r="R103" s="2"/>
      <c r="S103" s="2"/>
      <c r="T103" s="2"/>
      <c r="U103" s="2"/>
      <c r="V103" s="2"/>
      <c r="W103" s="2"/>
      <c r="X103" s="2"/>
      <c r="Y103" s="2"/>
    </row>
    <row r="104" spans="2:25" ht="12.75">
      <c r="B104" s="7">
        <v>1996</v>
      </c>
      <c r="C104" s="10">
        <v>29610218</v>
      </c>
      <c r="D104" s="22">
        <v>366833</v>
      </c>
      <c r="E104" s="10">
        <v>212880</v>
      </c>
      <c r="F104" s="22">
        <v>153953</v>
      </c>
      <c r="G104" s="12">
        <v>12.4</v>
      </c>
      <c r="H104" s="23">
        <v>7.2</v>
      </c>
      <c r="I104" s="12">
        <v>5.2</v>
      </c>
      <c r="J104" s="24">
        <v>1.63</v>
      </c>
      <c r="K104" s="16">
        <f>C105-F104-C104</f>
        <v>141777</v>
      </c>
      <c r="L104" s="14">
        <f t="shared" si="3"/>
        <v>0.004788110644778096</v>
      </c>
      <c r="M104" s="25">
        <f t="shared" si="4"/>
        <v>1576548</v>
      </c>
      <c r="N104" s="17">
        <f t="shared" si="5"/>
        <v>0.05961249992012206</v>
      </c>
      <c r="P104" s="2"/>
      <c r="Q104" s="3"/>
      <c r="R104" s="2"/>
      <c r="S104" s="2"/>
      <c r="T104" s="2"/>
      <c r="U104" s="2"/>
      <c r="V104" s="2"/>
      <c r="W104" s="2"/>
      <c r="X104" s="2"/>
      <c r="Y104" s="2"/>
    </row>
    <row r="105" spans="2:25" ht="12.75">
      <c r="B105" s="7">
        <v>1997</v>
      </c>
      <c r="C105" s="10">
        <v>29905948</v>
      </c>
      <c r="D105" s="22">
        <v>349543</v>
      </c>
      <c r="E105" s="10">
        <v>215669</v>
      </c>
      <c r="F105" s="22">
        <v>133874</v>
      </c>
      <c r="G105" s="12">
        <v>11.7</v>
      </c>
      <c r="H105" s="23">
        <v>7.2</v>
      </c>
      <c r="I105" s="12">
        <v>4.4</v>
      </c>
      <c r="J105" s="24">
        <v>1.57</v>
      </c>
      <c r="K105" s="16">
        <f>C106-F105-C105</f>
        <v>115351</v>
      </c>
      <c r="L105" s="14">
        <f t="shared" si="3"/>
        <v>0.003857125679480216</v>
      </c>
      <c r="M105" s="25">
        <f t="shared" si="4"/>
        <v>1531542</v>
      </c>
      <c r="N105" s="17">
        <f t="shared" si="5"/>
        <v>0.05716469329155729</v>
      </c>
      <c r="P105" s="2"/>
      <c r="Q105" s="3"/>
      <c r="R105" s="2"/>
      <c r="S105" s="2"/>
      <c r="T105" s="2"/>
      <c r="U105" s="2"/>
      <c r="V105" s="2"/>
      <c r="W105" s="2"/>
      <c r="X105" s="2"/>
      <c r="Y105" s="2"/>
    </row>
    <row r="106" spans="2:25" ht="12.75">
      <c r="B106" s="7">
        <v>1998</v>
      </c>
      <c r="C106" s="10">
        <v>30155173</v>
      </c>
      <c r="D106" s="22">
        <v>342966</v>
      </c>
      <c r="E106" s="10">
        <v>218091</v>
      </c>
      <c r="F106" s="22">
        <v>124875</v>
      </c>
      <c r="G106" s="12">
        <v>11.4</v>
      </c>
      <c r="H106" s="23">
        <v>7.2</v>
      </c>
      <c r="I106" s="12">
        <v>4.1</v>
      </c>
      <c r="J106" s="24">
        <v>1.56</v>
      </c>
      <c r="K106" s="16">
        <f>C107-F106-C106</f>
        <v>121238</v>
      </c>
      <c r="L106" s="14">
        <f t="shared" si="3"/>
        <v>0.004020471048201249</v>
      </c>
      <c r="M106" s="25">
        <f t="shared" si="4"/>
        <v>1354530</v>
      </c>
      <c r="N106" s="17">
        <f t="shared" si="5"/>
        <v>0.04965871889355272</v>
      </c>
      <c r="P106" s="2"/>
      <c r="Q106" s="3"/>
      <c r="R106" s="2"/>
      <c r="S106" s="2"/>
      <c r="T106" s="2"/>
      <c r="U106" s="2"/>
      <c r="V106" s="2"/>
      <c r="W106" s="2"/>
      <c r="X106" s="2"/>
      <c r="Y106" s="2"/>
    </row>
    <row r="107" spans="2:25" ht="12.75">
      <c r="B107" s="7">
        <v>1999</v>
      </c>
      <c r="C107" s="10">
        <v>30401286</v>
      </c>
      <c r="D107" s="22">
        <v>337821</v>
      </c>
      <c r="E107" s="10">
        <v>219530</v>
      </c>
      <c r="F107" s="22">
        <v>118291</v>
      </c>
      <c r="G107" s="12">
        <v>11.1</v>
      </c>
      <c r="H107" s="23">
        <v>7.2</v>
      </c>
      <c r="I107" s="12">
        <v>3.9</v>
      </c>
      <c r="J107" s="24">
        <v>1.54</v>
      </c>
      <c r="K107" s="16">
        <f>C108-F107-C107</f>
        <v>166153</v>
      </c>
      <c r="L107" s="14">
        <f t="shared" si="3"/>
        <v>0.005465328012768934</v>
      </c>
      <c r="M107" s="25">
        <f t="shared" si="4"/>
        <v>1308022</v>
      </c>
      <c r="N107" s="17">
        <f t="shared" si="5"/>
        <v>0.04723612297912783</v>
      </c>
      <c r="P107" s="2"/>
      <c r="Q107" s="3"/>
      <c r="R107" s="2"/>
      <c r="S107" s="2"/>
      <c r="T107" s="2"/>
      <c r="U107" s="2"/>
      <c r="V107" s="2"/>
      <c r="W107" s="2"/>
      <c r="X107" s="2"/>
      <c r="Y107" s="2"/>
    </row>
    <row r="108" spans="2:25" ht="12.75">
      <c r="B108" s="7">
        <v>2000</v>
      </c>
      <c r="C108" s="10">
        <v>30685730</v>
      </c>
      <c r="D108" s="22">
        <v>328596</v>
      </c>
      <c r="E108" s="10">
        <v>218062</v>
      </c>
      <c r="F108" s="22">
        <v>110534</v>
      </c>
      <c r="G108" s="12">
        <v>10.7</v>
      </c>
      <c r="H108" s="23">
        <v>7.1</v>
      </c>
      <c r="I108" s="12">
        <v>3.6</v>
      </c>
      <c r="J108" s="24">
        <v>1.51</v>
      </c>
      <c r="K108" s="16">
        <f>C109-F108-C108</f>
        <v>224638</v>
      </c>
      <c r="L108" s="14">
        <f t="shared" si="3"/>
        <v>0.007320601465241335</v>
      </c>
      <c r="M108" s="25">
        <f t="shared" si="4"/>
        <v>1399891</v>
      </c>
      <c r="N108" s="17">
        <f t="shared" si="5"/>
        <v>0.04992938009274748</v>
      </c>
      <c r="P108" s="2"/>
      <c r="Q108" s="3"/>
      <c r="R108" s="2"/>
      <c r="S108" s="2"/>
      <c r="T108" s="2"/>
      <c r="U108" s="2"/>
      <c r="V108" s="2"/>
      <c r="W108" s="2"/>
      <c r="X108" s="2"/>
      <c r="Y108" s="2"/>
    </row>
    <row r="109" spans="2:25" ht="12.75">
      <c r="B109" s="7">
        <v>2001</v>
      </c>
      <c r="C109" s="10">
        <v>31020902</v>
      </c>
      <c r="D109" s="22">
        <v>334615</v>
      </c>
      <c r="E109" s="10">
        <v>219538</v>
      </c>
      <c r="F109" s="22">
        <v>115077</v>
      </c>
      <c r="G109" s="12">
        <v>10.8</v>
      </c>
      <c r="H109" s="23">
        <v>7.1</v>
      </c>
      <c r="I109" s="12">
        <v>3.7</v>
      </c>
      <c r="J109" s="24">
        <v>1.54</v>
      </c>
      <c r="K109" s="16">
        <f>C110-F109-C109</f>
        <v>224100</v>
      </c>
      <c r="L109" s="14">
        <f t="shared" si="3"/>
        <v>0.007224161309042529</v>
      </c>
      <c r="M109" s="25">
        <f t="shared" si="4"/>
        <v>1498394</v>
      </c>
      <c r="N109" s="17">
        <f t="shared" si="5"/>
        <v>0.05281379074263311</v>
      </c>
      <c r="P109" s="2"/>
      <c r="Q109" s="3"/>
      <c r="R109" s="2"/>
      <c r="S109" s="2"/>
      <c r="T109" s="2"/>
      <c r="U109" s="2"/>
      <c r="V109" s="2"/>
      <c r="W109" s="2"/>
      <c r="X109" s="2"/>
      <c r="Y109" s="2"/>
    </row>
    <row r="110" spans="2:25" ht="12.75">
      <c r="B110" s="7">
        <v>2002</v>
      </c>
      <c r="C110" s="10">
        <v>31360079</v>
      </c>
      <c r="D110" s="22">
        <v>329894</v>
      </c>
      <c r="E110" s="10">
        <v>223603</v>
      </c>
      <c r="F110" s="22">
        <v>106291</v>
      </c>
      <c r="G110" s="12">
        <v>10.5</v>
      </c>
      <c r="H110" s="23">
        <v>7.1</v>
      </c>
      <c r="I110" s="12">
        <v>3.4</v>
      </c>
      <c r="J110" s="24">
        <v>1.51</v>
      </c>
      <c r="K110" s="16">
        <f>C111-F110-C110</f>
        <v>177658</v>
      </c>
      <c r="L110" s="14">
        <f t="shared" si="3"/>
        <v>0.005665100524778652</v>
      </c>
      <c r="M110" s="25">
        <f t="shared" si="4"/>
        <v>1565126</v>
      </c>
      <c r="N110" s="17">
        <f t="shared" si="5"/>
        <v>0.05456297287298581</v>
      </c>
      <c r="P110" s="2"/>
      <c r="Q110" s="3"/>
      <c r="R110" s="2"/>
      <c r="S110" s="2"/>
      <c r="T110" s="2"/>
      <c r="U110" s="2"/>
      <c r="V110" s="2"/>
      <c r="W110" s="2"/>
      <c r="X110" s="2"/>
      <c r="Y110" s="2"/>
    </row>
    <row r="111" spans="2:25" ht="12.75">
      <c r="B111" s="7">
        <v>2003</v>
      </c>
      <c r="C111" s="10">
        <v>31644028</v>
      </c>
      <c r="D111" s="22">
        <v>336352</v>
      </c>
      <c r="E111" s="10">
        <v>226169</v>
      </c>
      <c r="F111" s="22">
        <v>110183</v>
      </c>
      <c r="G111" s="12">
        <v>10.6</v>
      </c>
      <c r="H111" s="23">
        <v>7.1</v>
      </c>
      <c r="I111" s="12">
        <v>3.4</v>
      </c>
      <c r="J111" s="24">
        <v>1.54</v>
      </c>
      <c r="K111" s="16">
        <f>C112-F111-C111</f>
        <v>186444</v>
      </c>
      <c r="L111" s="14">
        <f t="shared" si="3"/>
        <v>0.005891917425935788</v>
      </c>
      <c r="M111" s="25">
        <f t="shared" si="4"/>
        <v>1619796</v>
      </c>
      <c r="N111" s="17">
        <f t="shared" si="5"/>
        <v>0.055853757550301524</v>
      </c>
      <c r="P111" s="2"/>
      <c r="Q111" s="3"/>
      <c r="R111" s="2"/>
      <c r="S111" s="2"/>
      <c r="T111" s="2"/>
      <c r="U111" s="2"/>
      <c r="V111" s="2"/>
      <c r="W111" s="2"/>
      <c r="X111" s="2"/>
      <c r="Y111" s="2"/>
    </row>
    <row r="112" spans="2:14" ht="12.75">
      <c r="B112" s="7">
        <v>2004</v>
      </c>
      <c r="C112" s="10">
        <v>31940655</v>
      </c>
      <c r="D112" s="22">
        <v>339012</v>
      </c>
      <c r="E112" s="10">
        <v>226584</v>
      </c>
      <c r="F112" s="22">
        <v>112428</v>
      </c>
      <c r="G112" s="12">
        <v>10.6</v>
      </c>
      <c r="H112" s="23">
        <v>7.1</v>
      </c>
      <c r="I112" s="12">
        <v>3.5</v>
      </c>
      <c r="J112" s="24">
        <v>1.55</v>
      </c>
      <c r="K112" s="16">
        <f>C113-F112-C112</f>
        <v>190670</v>
      </c>
      <c r="L112" s="14">
        <f t="shared" si="3"/>
        <v>0.005969508139391631</v>
      </c>
      <c r="M112" s="25">
        <f t="shared" si="4"/>
        <v>1687984</v>
      </c>
      <c r="N112" s="17">
        <f t="shared" si="5"/>
        <v>0.05760583184036235</v>
      </c>
    </row>
    <row r="113" spans="2:14" ht="12.75">
      <c r="B113" s="7">
        <v>2005</v>
      </c>
      <c r="C113" s="10">
        <v>32243753</v>
      </c>
      <c r="D113" s="22">
        <v>345365</v>
      </c>
      <c r="E113" s="10">
        <v>230132</v>
      </c>
      <c r="F113" s="22">
        <v>115233</v>
      </c>
      <c r="G113" s="12">
        <v>10.6</v>
      </c>
      <c r="H113" s="23">
        <v>7.1</v>
      </c>
      <c r="I113" s="12">
        <v>3.5</v>
      </c>
      <c r="J113" s="24">
        <v>1.57</v>
      </c>
      <c r="K113" s="16">
        <f>C114-F113-C113</f>
        <v>212188</v>
      </c>
      <c r="L113" s="14">
        <f t="shared" si="3"/>
        <v>0.006580747594735638</v>
      </c>
      <c r="M113" s="25">
        <f t="shared" si="4"/>
        <v>1760217</v>
      </c>
      <c r="N113" s="17">
        <f t="shared" si="5"/>
        <v>0.05944626952763401</v>
      </c>
    </row>
    <row r="114" spans="2:14" ht="12.75">
      <c r="B114" s="7">
        <v>2006</v>
      </c>
      <c r="C114" s="10">
        <v>32571174</v>
      </c>
      <c r="D114" s="22">
        <v>357921</v>
      </c>
      <c r="E114" s="10">
        <v>228079</v>
      </c>
      <c r="F114" s="22">
        <v>129842</v>
      </c>
      <c r="G114" s="12">
        <v>10.9</v>
      </c>
      <c r="H114" s="23">
        <v>7</v>
      </c>
      <c r="I114" s="12">
        <v>3.9</v>
      </c>
      <c r="J114" s="24">
        <v>1.61</v>
      </c>
      <c r="K114" s="16">
        <f>C115-F114-C114</f>
        <v>188009</v>
      </c>
      <c r="L114" s="14">
        <f t="shared" si="3"/>
        <v>0.0057722512550514755</v>
      </c>
      <c r="M114" s="25">
        <f t="shared" si="4"/>
        <v>1806449</v>
      </c>
      <c r="N114" s="17">
        <f t="shared" si="5"/>
        <v>0.06040433829417479</v>
      </c>
    </row>
    <row r="115" spans="2:14" ht="12.75">
      <c r="B115" s="7">
        <v>2007</v>
      </c>
      <c r="C115" s="10">
        <v>32889025</v>
      </c>
      <c r="D115" s="22">
        <v>370369</v>
      </c>
      <c r="E115" s="10">
        <v>235217</v>
      </c>
      <c r="F115" s="22">
        <v>135152</v>
      </c>
      <c r="G115" s="12">
        <v>11.2</v>
      </c>
      <c r="H115" s="23">
        <v>7.2</v>
      </c>
      <c r="I115" s="12">
        <v>4</v>
      </c>
      <c r="J115" s="24">
        <v>1.66</v>
      </c>
      <c r="K115" s="16">
        <f>C116-F115-C115</f>
        <v>222941</v>
      </c>
      <c r="L115" s="14">
        <f t="shared" si="3"/>
        <v>0.006778583433227346</v>
      </c>
      <c r="M115" s="25">
        <f t="shared" si="4"/>
        <v>1914039</v>
      </c>
      <c r="N115" s="17">
        <f t="shared" si="5"/>
        <v>0.06347299018977606</v>
      </c>
    </row>
    <row r="116" spans="2:14" ht="12.75">
      <c r="B116" s="7">
        <v>2008</v>
      </c>
      <c r="C116" s="10">
        <v>33247118</v>
      </c>
      <c r="D116" s="22">
        <v>381860</v>
      </c>
      <c r="E116" s="10">
        <v>238617</v>
      </c>
      <c r="F116" s="22">
        <v>143243</v>
      </c>
      <c r="G116" s="12">
        <v>11.4</v>
      </c>
      <c r="H116" s="23">
        <v>7.2</v>
      </c>
      <c r="I116" s="12">
        <v>4.2</v>
      </c>
      <c r="J116" s="24">
        <v>1.69</v>
      </c>
      <c r="K116" s="16">
        <f>C117-F116-C116</f>
        <v>238534</v>
      </c>
      <c r="L116" s="14">
        <f t="shared" si="3"/>
        <v>0.007174576755795796</v>
      </c>
      <c r="M116" s="25">
        <f t="shared" si="4"/>
        <v>2031335</v>
      </c>
      <c r="N116" s="17">
        <f t="shared" si="5"/>
        <v>0.06681740371114564</v>
      </c>
    </row>
    <row r="117" spans="2:14" ht="12.75">
      <c r="B117" s="7">
        <v>2009</v>
      </c>
      <c r="C117" s="10">
        <v>33628895</v>
      </c>
      <c r="D117" s="22">
        <v>384651</v>
      </c>
      <c r="E117" s="10">
        <v>238418</v>
      </c>
      <c r="F117" s="22">
        <v>146233</v>
      </c>
      <c r="G117" s="12">
        <v>11.3</v>
      </c>
      <c r="H117" s="23">
        <v>7.1</v>
      </c>
      <c r="I117" s="12">
        <v>4.2</v>
      </c>
      <c r="J117" s="24">
        <v>1.68</v>
      </c>
      <c r="K117" s="16">
        <f>C118-F117-C117</f>
        <v>229761</v>
      </c>
      <c r="L117" s="14">
        <f t="shared" si="3"/>
        <v>0.006832249468797592</v>
      </c>
      <c r="M117" s="25">
        <f t="shared" si="4"/>
        <v>2094943</v>
      </c>
      <c r="N117" s="17">
        <f t="shared" si="5"/>
        <v>0.06827091941433364</v>
      </c>
    </row>
    <row r="118" spans="2:14" ht="12.75">
      <c r="B118" s="7">
        <v>2010</v>
      </c>
      <c r="C118" s="10">
        <v>34004889</v>
      </c>
      <c r="D118" s="22">
        <v>379191</v>
      </c>
      <c r="E118" s="10">
        <v>240075</v>
      </c>
      <c r="F118" s="22">
        <v>139116</v>
      </c>
      <c r="G118" s="12">
        <v>11.1</v>
      </c>
      <c r="H118" s="23">
        <v>7.1</v>
      </c>
      <c r="I118" s="12">
        <v>4</v>
      </c>
      <c r="J118" s="24">
        <v>1.64</v>
      </c>
      <c r="K118" s="16">
        <f>C119-F118-C118</f>
        <v>195323</v>
      </c>
      <c r="L118" s="14">
        <f t="shared" si="3"/>
        <v>0.005743968168812431</v>
      </c>
      <c r="M118" s="25">
        <f t="shared" si="4"/>
        <v>2065628</v>
      </c>
      <c r="N118" s="17">
        <f t="shared" si="5"/>
        <v>0.06658826361657698</v>
      </c>
    </row>
    <row r="119" spans="2:14" ht="12.75">
      <c r="B119" s="7">
        <v>2011</v>
      </c>
      <c r="C119" s="10">
        <v>34339328</v>
      </c>
      <c r="D119" s="22">
        <v>379244</v>
      </c>
      <c r="E119" s="10">
        <v>243511</v>
      </c>
      <c r="F119" s="22">
        <v>135733</v>
      </c>
      <c r="G119" s="12">
        <v>11</v>
      </c>
      <c r="H119" s="23">
        <v>7.1</v>
      </c>
      <c r="I119" s="12">
        <v>3.9</v>
      </c>
      <c r="J119" s="24">
        <v>1.62</v>
      </c>
      <c r="K119" s="16">
        <f>C120-F119-C119</f>
        <v>239161</v>
      </c>
      <c r="L119" s="14">
        <f t="shared" si="3"/>
        <v>0.0069646383295561285</v>
      </c>
      <c r="M119" s="25">
        <f t="shared" si="4"/>
        <v>2080689</v>
      </c>
      <c r="N119" s="17">
        <f t="shared" si="5"/>
        <v>0.0663483341352552</v>
      </c>
    </row>
    <row r="120" spans="2:14" ht="12.75">
      <c r="B120" s="7">
        <v>2012</v>
      </c>
      <c r="C120" s="10">
        <v>34714222</v>
      </c>
      <c r="D120" s="22">
        <v>383101</v>
      </c>
      <c r="E120" s="10">
        <v>246596</v>
      </c>
      <c r="F120" s="22">
        <v>136505</v>
      </c>
      <c r="G120" s="12">
        <v>11</v>
      </c>
      <c r="H120" s="23">
        <v>7.1</v>
      </c>
      <c r="I120" s="12">
        <v>3.9</v>
      </c>
      <c r="J120" s="24">
        <v>1.62</v>
      </c>
      <c r="K120" s="16">
        <f>C121-F120-C120</f>
        <v>232227</v>
      </c>
      <c r="L120" s="14">
        <f t="shared" si="3"/>
        <v>0.006689678944842837</v>
      </c>
      <c r="M120" s="25">
        <f t="shared" si="4"/>
        <v>2135258</v>
      </c>
      <c r="N120" s="17">
        <f t="shared" si="5"/>
        <v>0.06747743997698397</v>
      </c>
    </row>
    <row r="121" spans="2:14" ht="12.75">
      <c r="B121" s="7">
        <v>2013</v>
      </c>
      <c r="C121" s="10">
        <v>35082954</v>
      </c>
      <c r="D121" s="22">
        <v>381054</v>
      </c>
      <c r="E121" s="10">
        <v>252338</v>
      </c>
      <c r="F121" s="22">
        <v>128716</v>
      </c>
      <c r="G121" s="12">
        <v>10.8</v>
      </c>
      <c r="H121" s="23">
        <v>7.2</v>
      </c>
      <c r="I121" s="12">
        <v>3.6</v>
      </c>
      <c r="J121" s="24">
        <v>1.6</v>
      </c>
      <c r="K121" s="16">
        <f>C122-F121-C121</f>
        <v>225765</v>
      </c>
      <c r="L121" s="14">
        <f t="shared" si="3"/>
        <v>0.006435176467751262</v>
      </c>
      <c r="M121" s="25">
        <f t="shared" si="4"/>
        <v>2174579</v>
      </c>
      <c r="N121" s="17">
        <f t="shared" si="5"/>
        <v>0.06808185367519859</v>
      </c>
    </row>
    <row r="122" spans="2:14" ht="12.75">
      <c r="B122" s="7">
        <v>2014</v>
      </c>
      <c r="C122" s="10">
        <v>35437435</v>
      </c>
      <c r="D122" s="22">
        <v>384577</v>
      </c>
      <c r="E122" s="10">
        <v>258821</v>
      </c>
      <c r="F122" s="22">
        <v>125756</v>
      </c>
      <c r="G122" s="12">
        <v>10.8</v>
      </c>
      <c r="H122" s="23">
        <v>7.3</v>
      </c>
      <c r="I122" s="12">
        <v>3.5</v>
      </c>
      <c r="J122" s="24">
        <v>1.61</v>
      </c>
      <c r="K122" s="16">
        <f>C123-F122-C122</f>
        <v>139717</v>
      </c>
      <c r="L122" s="14">
        <f t="shared" si="3"/>
        <v>0.003942638624945626</v>
      </c>
      <c r="M122" s="25">
        <f t="shared" si="4"/>
        <v>2123626</v>
      </c>
      <c r="N122" s="17">
        <f t="shared" si="5"/>
        <v>0.06586162597139358</v>
      </c>
    </row>
    <row r="123" spans="2:14" ht="12.75">
      <c r="B123" s="7">
        <v>2015</v>
      </c>
      <c r="C123" s="10">
        <v>35702908</v>
      </c>
      <c r="D123" s="22">
        <v>382979</v>
      </c>
      <c r="E123" s="10">
        <v>264333</v>
      </c>
      <c r="F123" s="22">
        <v>118646</v>
      </c>
      <c r="G123" s="12">
        <v>10.7</v>
      </c>
      <c r="H123" s="23">
        <v>7.4</v>
      </c>
      <c r="I123" s="12">
        <v>3.3</v>
      </c>
      <c r="J123" s="24">
        <v>1.6</v>
      </c>
      <c r="K123" s="16">
        <f>C124-F123-C123</f>
        <v>287933</v>
      </c>
      <c r="L123" s="14">
        <f t="shared" si="3"/>
        <v>0.008064693217706524</v>
      </c>
      <c r="M123" s="25">
        <f t="shared" si="4"/>
        <v>2199371</v>
      </c>
      <c r="N123" s="17">
        <f t="shared" si="5"/>
        <v>0.0675250760073923</v>
      </c>
    </row>
    <row r="124" spans="2:14" ht="12.75">
      <c r="B124" s="7">
        <v>2016</v>
      </c>
      <c r="C124" s="10">
        <v>36109487</v>
      </c>
      <c r="D124" s="22">
        <v>384023</v>
      </c>
      <c r="E124" s="10">
        <v>267213</v>
      </c>
      <c r="F124" s="22">
        <v>116810</v>
      </c>
      <c r="G124" s="12">
        <v>10.6</v>
      </c>
      <c r="H124" s="23">
        <v>7.4</v>
      </c>
      <c r="I124" s="12">
        <v>3.2</v>
      </c>
      <c r="J124" s="24">
        <v>1.59</v>
      </c>
      <c r="K124" s="16">
        <f>C125-F124-C124</f>
        <v>318939</v>
      </c>
      <c r="L124" s="14">
        <f t="shared" si="3"/>
        <v>0.008832554170597882</v>
      </c>
      <c r="M124" s="25">
        <f t="shared" si="4"/>
        <v>2330301</v>
      </c>
      <c r="N124" s="17">
        <f t="shared" si="5"/>
        <v>0.07085345339364728</v>
      </c>
    </row>
    <row r="125" spans="2:14" ht="12.75">
      <c r="B125" s="7">
        <v>2017</v>
      </c>
      <c r="C125" s="10">
        <v>36545236</v>
      </c>
      <c r="D125" s="22">
        <v>377627</v>
      </c>
      <c r="E125" s="10">
        <v>278298</v>
      </c>
      <c r="F125" s="22">
        <v>99329</v>
      </c>
      <c r="G125" s="12">
        <v>10.3</v>
      </c>
      <c r="H125" s="23">
        <v>7.6</v>
      </c>
      <c r="I125" s="12">
        <v>2.7</v>
      </c>
      <c r="J125" s="24">
        <v>1.54</v>
      </c>
      <c r="K125" s="16">
        <f>C126-F125-C125</f>
        <v>420519</v>
      </c>
      <c r="L125" s="14">
        <f t="shared" si="3"/>
        <v>0.01150680761782466</v>
      </c>
      <c r="M125" s="25">
        <f t="shared" si="4"/>
        <v>2527879</v>
      </c>
      <c r="N125" s="17">
        <f t="shared" si="5"/>
        <v>0.07603302638141447</v>
      </c>
    </row>
    <row r="126" spans="2:14" ht="12.75">
      <c r="B126" s="7">
        <v>2018</v>
      </c>
      <c r="C126" s="10">
        <v>37065084</v>
      </c>
      <c r="D126" s="22">
        <v>374617</v>
      </c>
      <c r="E126" s="10">
        <v>285675</v>
      </c>
      <c r="F126" s="22">
        <v>88942</v>
      </c>
      <c r="G126" s="12">
        <v>10.1</v>
      </c>
      <c r="H126" s="23">
        <v>7.7</v>
      </c>
      <c r="I126" s="12">
        <v>2.4</v>
      </c>
      <c r="J126" s="24">
        <v>1.5</v>
      </c>
      <c r="K126" s="16">
        <f>C127-F126-C126</f>
        <v>447204</v>
      </c>
      <c r="L126" s="14">
        <f t="shared" si="3"/>
        <v>0.012065371280421218</v>
      </c>
      <c r="M126" s="25">
        <f t="shared" si="4"/>
        <v>2736549</v>
      </c>
      <c r="N126" s="17">
        <f t="shared" si="5"/>
        <v>0.0813749306957603</v>
      </c>
    </row>
    <row r="127" spans="2:14" ht="12.75">
      <c r="B127" s="7">
        <v>2019</v>
      </c>
      <c r="C127" s="10">
        <v>37601230</v>
      </c>
      <c r="D127" s="22">
        <v>372978</v>
      </c>
      <c r="E127" s="10">
        <v>285270</v>
      </c>
      <c r="F127" s="22">
        <v>87708</v>
      </c>
      <c r="G127" s="12">
        <v>9.9</v>
      </c>
      <c r="H127" s="23">
        <v>7.6</v>
      </c>
      <c r="I127" s="12">
        <v>2.3</v>
      </c>
      <c r="J127" s="24">
        <v>1.47</v>
      </c>
      <c r="K127" s="16">
        <f>C128-F127-C127</f>
        <v>348266</v>
      </c>
      <c r="L127" s="14">
        <f t="shared" si="3"/>
        <v>0.009262090628418273</v>
      </c>
      <c r="M127" s="25">
        <f t="shared" si="4"/>
        <v>2855054</v>
      </c>
      <c r="N127" s="17">
        <f t="shared" si="5"/>
        <v>0.08396010350158767</v>
      </c>
    </row>
    <row r="128" spans="2:14" ht="12.75">
      <c r="B128" s="7">
        <v>2020</v>
      </c>
      <c r="C128" s="10">
        <v>38037204</v>
      </c>
      <c r="D128" s="22">
        <v>360552</v>
      </c>
      <c r="E128" s="10">
        <v>307205</v>
      </c>
      <c r="F128" s="22">
        <v>53347</v>
      </c>
      <c r="G128" s="12">
        <v>9.4</v>
      </c>
      <c r="H128" s="23">
        <v>8.1</v>
      </c>
      <c r="I128" s="12">
        <v>1.3</v>
      </c>
      <c r="J128" s="24">
        <v>1.41</v>
      </c>
      <c r="K128" s="16">
        <f>C129-F128-C128</f>
        <v>-1098570</v>
      </c>
      <c r="L128" s="14">
        <f t="shared" si="3"/>
        <v>-0.028881460372323895</v>
      </c>
      <c r="M128" s="25">
        <f t="shared" si="4"/>
        <v>1561161</v>
      </c>
      <c r="N128" s="17">
        <f t="shared" si="5"/>
        <v>0.045462770849796476</v>
      </c>
    </row>
    <row r="129" spans="2:14" ht="12.75">
      <c r="B129" s="7">
        <v>2021</v>
      </c>
      <c r="C129" s="10">
        <v>36991981</v>
      </c>
      <c r="D129" s="22">
        <v>369721</v>
      </c>
      <c r="E129" s="10">
        <v>311942</v>
      </c>
      <c r="F129" s="22">
        <v>57779</v>
      </c>
      <c r="G129" s="12">
        <v>9.5</v>
      </c>
      <c r="H129" s="23">
        <v>8</v>
      </c>
      <c r="I129" s="12">
        <v>1.5</v>
      </c>
      <c r="J129" s="24">
        <v>1.43</v>
      </c>
      <c r="K129" s="16">
        <f>C130-F129-C129</f>
        <v>1456378</v>
      </c>
      <c r="L129" s="14">
        <f t="shared" si="3"/>
        <v>0.039370100238751746</v>
      </c>
      <c r="M129" s="25">
        <f t="shared" si="4"/>
        <v>2778378</v>
      </c>
      <c r="N129" s="17">
        <f t="shared" si="5"/>
        <v>0.08003572714376257</v>
      </c>
    </row>
    <row r="130" spans="2:14" ht="12.75">
      <c r="B130" s="7">
        <v>2022</v>
      </c>
      <c r="C130" s="10">
        <v>38506138</v>
      </c>
      <c r="D130" s="22">
        <v>369036</v>
      </c>
      <c r="E130" s="10">
        <v>326483</v>
      </c>
      <c r="F130" s="22">
        <v>42553</v>
      </c>
      <c r="G130" s="12">
        <v>9.5</v>
      </c>
      <c r="H130" s="23">
        <v>8.4</v>
      </c>
      <c r="I130" s="12">
        <v>1.1</v>
      </c>
      <c r="J130" s="24"/>
      <c r="K130" s="16">
        <f>C131-F130-C130</f>
        <v>1017557</v>
      </c>
      <c r="L130" s="14">
        <f t="shared" si="3"/>
        <v>0.026425838914305038</v>
      </c>
      <c r="M130" s="25">
        <f t="shared" si="4"/>
        <v>3563708</v>
      </c>
      <c r="N130" s="17">
        <f t="shared" si="5"/>
        <v>0.10157947360989043</v>
      </c>
    </row>
    <row r="131" spans="2:14" ht="12.75">
      <c r="B131" s="7">
        <v>2023</v>
      </c>
      <c r="C131" s="10">
        <v>39566248</v>
      </c>
      <c r="D131" s="22"/>
      <c r="E131" s="10"/>
      <c r="F131" s="22"/>
      <c r="G131" s="12"/>
      <c r="H131" s="23"/>
      <c r="I131" s="12"/>
      <c r="J131" s="26"/>
      <c r="K131" s="16"/>
      <c r="L131" s="14"/>
      <c r="M131" s="25"/>
      <c r="N131" s="17"/>
    </row>
    <row r="132" spans="2:14" ht="12.75">
      <c r="B132" s="8"/>
      <c r="C132" s="8"/>
      <c r="D132" s="27"/>
      <c r="E132" s="8"/>
      <c r="F132" s="27"/>
      <c r="G132" s="8"/>
      <c r="H132" s="27"/>
      <c r="I132" s="8"/>
      <c r="J132" s="27"/>
      <c r="K132" s="8"/>
      <c r="L132" s="8"/>
      <c r="M132" s="27"/>
      <c r="N132" s="8"/>
    </row>
    <row r="133" ht="12.75">
      <c r="K133" s="2"/>
    </row>
  </sheetData>
  <sheetProtection selectLockedCells="1" selectUnlockedCells="1"/>
  <mergeCells count="1">
    <mergeCell ref="K6:N6"/>
  </mergeCells>
  <hyperlinks>
    <hyperlink ref="C125" r:id="rId1" display="https://en.wikipedia.org/wiki/Demography_of_Australia#cite_note-80"/>
    <hyperlink ref="C129" r:id="rId2" display="https://en.wikipedia.org/wiki/Demography_of_Australia#cite_note-81"/>
    <hyperlink ref="D129" r:id="rId3" display="https://en.wikipedia.org/wiki/Demography_of_Australia#cite_note-82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2023-03-03T07:08:23Z</dcterms:created>
  <dcterms:modified xsi:type="dcterms:W3CDTF">2023-04-08T13:12:51Z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